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zampi\Dropbox\Ceviri Isi\SEO-French\Pankaj - Upwork\"/>
    </mc:Choice>
  </mc:AlternateContent>
  <xr:revisionPtr revIDLastSave="0" documentId="13_ncr:1_{4A3AA83D-80C1-4411-8EF7-BB5213FC026D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Sites Picked" sheetId="1" r:id="rId1"/>
    <sheet name="Website and Rejection Details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0" i="1"/>
  <c r="F93" i="2" l="1"/>
  <c r="E93" i="2"/>
  <c r="F92" i="2"/>
  <c r="E92" i="2"/>
  <c r="F91" i="2"/>
  <c r="E91" i="2"/>
  <c r="E90" i="2"/>
  <c r="F90" i="2" s="1"/>
  <c r="F89" i="2"/>
  <c r="E88" i="2"/>
  <c r="F88" i="2" s="1"/>
  <c r="F87" i="2"/>
  <c r="E86" i="2"/>
  <c r="F86" i="2" s="1"/>
  <c r="E85" i="2"/>
  <c r="F85" i="2" s="1"/>
  <c r="F84" i="2"/>
  <c r="E83" i="2"/>
  <c r="F83" i="2" s="1"/>
  <c r="E82" i="2"/>
  <c r="F82" i="2" s="1"/>
  <c r="F81" i="2"/>
  <c r="F80" i="2"/>
  <c r="E79" i="2"/>
  <c r="F79" i="2" s="1"/>
  <c r="E78" i="2"/>
  <c r="F78" i="2" s="1"/>
  <c r="E77" i="2"/>
  <c r="F77" i="2" s="1"/>
  <c r="F76" i="2"/>
  <c r="E76" i="2"/>
  <c r="E75" i="2"/>
  <c r="F75" i="2" s="1"/>
  <c r="F74" i="2"/>
  <c r="F73" i="2"/>
  <c r="F72" i="2"/>
  <c r="E71" i="2"/>
  <c r="F71" i="2" s="1"/>
  <c r="E70" i="2"/>
  <c r="F70" i="2" s="1"/>
  <c r="E69" i="2"/>
  <c r="F69" i="2" s="1"/>
  <c r="E68" i="2"/>
  <c r="F68" i="2" s="1"/>
  <c r="F67" i="2"/>
  <c r="F66" i="2"/>
  <c r="F65" i="2"/>
  <c r="F64" i="2"/>
  <c r="E63" i="2"/>
  <c r="F63" i="2" s="1"/>
  <c r="E62" i="2"/>
  <c r="F62" i="2" s="1"/>
  <c r="F61" i="2"/>
  <c r="F60" i="2"/>
  <c r="E60" i="2"/>
  <c r="F59" i="2"/>
  <c r="E58" i="2"/>
  <c r="F58" i="2" s="1"/>
  <c r="E57" i="2"/>
  <c r="F57" i="2" s="1"/>
  <c r="F56" i="2"/>
  <c r="F55" i="2"/>
  <c r="E55" i="2"/>
  <c r="E54" i="2"/>
  <c r="F54" i="2" s="1"/>
  <c r="E53" i="2"/>
  <c r="F53" i="2" s="1"/>
  <c r="E52" i="2"/>
  <c r="F52" i="2" s="1"/>
  <c r="F51" i="2"/>
  <c r="F50" i="2"/>
  <c r="E49" i="2"/>
  <c r="F49" i="2" s="1"/>
  <c r="E48" i="2"/>
  <c r="F48" i="2" s="1"/>
  <c r="F47" i="2"/>
  <c r="E46" i="2"/>
  <c r="F46" i="2" s="1"/>
  <c r="E45" i="2"/>
  <c r="F45" i="2" s="1"/>
  <c r="F44" i="2"/>
  <c r="E43" i="2"/>
  <c r="F43" i="2" s="1"/>
  <c r="E42" i="2"/>
  <c r="F42" i="2" s="1"/>
  <c r="F41" i="2"/>
  <c r="E41" i="2"/>
  <c r="F40" i="2"/>
  <c r="E39" i="2"/>
  <c r="F39" i="2" s="1"/>
  <c r="E38" i="2"/>
  <c r="F38" i="2" s="1"/>
  <c r="F37" i="2"/>
  <c r="F36" i="2"/>
  <c r="E36" i="2"/>
  <c r="E35" i="2"/>
  <c r="F35" i="2" s="1"/>
  <c r="E34" i="2"/>
  <c r="F34" i="2" s="1"/>
  <c r="F33" i="2"/>
  <c r="E32" i="2"/>
  <c r="F32" i="2" s="1"/>
  <c r="E31" i="2"/>
  <c r="F31" i="2" s="1"/>
  <c r="E30" i="2"/>
  <c r="F30" i="2" s="1"/>
  <c r="E29" i="2"/>
  <c r="F29" i="2" s="1"/>
  <c r="F28" i="2"/>
  <c r="F27" i="2"/>
  <c r="E27" i="2"/>
  <c r="E26" i="2"/>
  <c r="F26" i="2" s="1"/>
  <c r="E25" i="2"/>
  <c r="F25" i="2" s="1"/>
  <c r="E24" i="2"/>
  <c r="F24" i="2" s="1"/>
  <c r="F23" i="2"/>
  <c r="E23" i="2"/>
  <c r="F22" i="2"/>
  <c r="E21" i="2"/>
  <c r="F21" i="2" s="1"/>
  <c r="F20" i="2"/>
  <c r="E19" i="2"/>
  <c r="F19" i="2" s="1"/>
  <c r="F18" i="2"/>
  <c r="E18" i="2"/>
  <c r="E17" i="2"/>
  <c r="F17" i="2" s="1"/>
  <c r="E16" i="2"/>
  <c r="F16" i="2" s="1"/>
  <c r="E15" i="2"/>
  <c r="F15" i="2" s="1"/>
  <c r="F14" i="2"/>
  <c r="E13" i="2"/>
  <c r="F13" i="2" s="1"/>
  <c r="F12" i="2"/>
  <c r="E11" i="2"/>
  <c r="F11" i="2" s="1"/>
  <c r="F10" i="2"/>
  <c r="E9" i="2"/>
  <c r="F9" i="2" s="1"/>
  <c r="F8" i="2"/>
  <c r="F7" i="2"/>
  <c r="E6" i="2"/>
  <c r="F6" i="2" s="1"/>
  <c r="E5" i="2"/>
  <c r="F5" i="2" s="1"/>
  <c r="E4" i="2"/>
  <c r="F4" i="2" s="1"/>
  <c r="E3" i="2"/>
  <c r="F3" i="2" s="1"/>
  <c r="F2" i="2"/>
  <c r="F9" i="1"/>
  <c r="F8" i="1"/>
  <c r="F7" i="1"/>
  <c r="E6" i="1"/>
  <c r="F6" i="1" s="1"/>
  <c r="F5" i="1"/>
  <c r="F4" i="1"/>
  <c r="F3" i="1"/>
  <c r="E2" i="1"/>
  <c r="F2" i="1" s="1"/>
</calcChain>
</file>

<file path=xl/sharedStrings.xml><?xml version="1.0" encoding="utf-8"?>
<sst xmlns="http://schemas.openxmlformats.org/spreadsheetml/2006/main" count="555" uniqueCount="207">
  <si>
    <t>Links</t>
  </si>
  <si>
    <t>URL</t>
  </si>
  <si>
    <t>DA</t>
  </si>
  <si>
    <t xml:space="preserve">Price </t>
  </si>
  <si>
    <t>Currency</t>
  </si>
  <si>
    <t>Price In Usd</t>
  </si>
  <si>
    <t>USD /DA</t>
  </si>
  <si>
    <t>Price offerd by the website</t>
  </si>
  <si>
    <t>Article Price</t>
  </si>
  <si>
    <t>Price In USD</t>
  </si>
  <si>
    <t>USD/DA</t>
  </si>
  <si>
    <t>Article Duration</t>
  </si>
  <si>
    <t>Language</t>
  </si>
  <si>
    <t>Rejection Reasons</t>
  </si>
  <si>
    <t>Topic</t>
  </si>
  <si>
    <t>Notes</t>
  </si>
  <si>
    <t>Anchor</t>
  </si>
  <si>
    <t>Translation</t>
  </si>
  <si>
    <t>Rank</t>
  </si>
  <si>
    <t>Volume</t>
  </si>
  <si>
    <t>https://www.topactualites.com/</t>
  </si>
  <si>
    <t>228mixdj.com</t>
  </si>
  <si>
    <t>USD</t>
  </si>
  <si>
    <t>Permanent</t>
  </si>
  <si>
    <t>french</t>
  </si>
  <si>
    <t>Site wide links</t>
  </si>
  <si>
    <t>3dnatives.com</t>
  </si>
  <si>
    <t>Euro</t>
  </si>
  <si>
    <t>sitewides + service provider</t>
  </si>
  <si>
    <t>Printers</t>
  </si>
  <si>
    <t>actualitte.com</t>
  </si>
  <si>
    <t>sitewides</t>
  </si>
  <si>
    <t>traduire son cv en anglais</t>
  </si>
  <si>
    <t>Translate a CV to English</t>
  </si>
  <si>
    <t>adosurf.net</t>
  </si>
  <si>
    <t>https://www.protranslate.net/fr/traduction-cv/</t>
  </si>
  <si>
    <t>Backlinks</t>
  </si>
  <si>
    <t>adresso.fr</t>
  </si>
  <si>
    <t>www.radiobalafon.net</t>
  </si>
  <si>
    <t>backlinks+ sitewide</t>
  </si>
  <si>
    <t>agendaniamey.com</t>
  </si>
  <si>
    <t>allfrenchnews.com</t>
  </si>
  <si>
    <t>amagzine.com</t>
  </si>
  <si>
    <t>traduction certifiée en ligne</t>
  </si>
  <si>
    <t>sitewides+ links</t>
  </si>
  <si>
    <t>annuaire.yagoort.org</t>
  </si>
  <si>
    <t>certified Online translation</t>
  </si>
  <si>
    <t>https://www.protranslate.net/fr/traductions-certifiees/</t>
  </si>
  <si>
    <t>Written on the website that the price of an article is 20 euro</t>
  </si>
  <si>
    <t>annucine.com</t>
  </si>
  <si>
    <t>www.tele24.tv</t>
  </si>
  <si>
    <t>One focused topic +sitewides + service provider</t>
  </si>
  <si>
    <t>Movies Traillers</t>
  </si>
  <si>
    <t>attitude-web.fr</t>
  </si>
  <si>
    <t>Sitesiwide + Service Provider</t>
  </si>
  <si>
    <t>autoweb-france.com</t>
  </si>
  <si>
    <t>https://www.protranslate.net/fr/traduction-permis-de-conduire/</t>
  </si>
  <si>
    <t>Driving Licence page</t>
  </si>
  <si>
    <t>-</t>
  </si>
  <si>
    <t>bangbangluckyluke.com</t>
  </si>
  <si>
    <t>New Page</t>
  </si>
  <si>
    <t>http://togoenlive.info</t>
  </si>
  <si>
    <t>bloguedegeek.net</t>
  </si>
  <si>
    <t>sitewide + backlinks</t>
  </si>
  <si>
    <t>boursikoter.com</t>
  </si>
  <si>
    <t>Traduction Professionnelle Protranslate</t>
  </si>
  <si>
    <t>Professionnal Translation Protranslate</t>
  </si>
  <si>
    <t>https://www.protranslate.net/fr/service-traduction-professionnelle/</t>
  </si>
  <si>
    <t>Sitewides</t>
  </si>
  <si>
    <t>businessorama.fr</t>
  </si>
  <si>
    <t>www.soonnight.com</t>
  </si>
  <si>
    <t>bw-yw.com</t>
  </si>
  <si>
    <t>One focused topic +backlinks</t>
  </si>
  <si>
    <t>Men FashionStyle</t>
  </si>
  <si>
    <t>chequenews.fr</t>
  </si>
  <si>
    <t>Traduction Médicale</t>
  </si>
  <si>
    <t>Medical Translation</t>
  </si>
  <si>
    <t>https://www.protranslate.net/fr/traduction-medical/</t>
  </si>
  <si>
    <t>backlinks</t>
  </si>
  <si>
    <t>confort-prestige.fr</t>
  </si>
  <si>
    <t>https://oserleweb.com/</t>
  </si>
  <si>
    <t>conseilbplus.be</t>
  </si>
  <si>
    <t>Backlinks + Sitewides</t>
  </si>
  <si>
    <t>contrelamontre.fr/</t>
  </si>
  <si>
    <t>traduction de pdf en ligne</t>
  </si>
  <si>
    <t>PDF Translation Online</t>
  </si>
  <si>
    <t>https://www.protranslate.net/fr/traduction-pdf/</t>
  </si>
  <si>
    <t>1 site wide</t>
  </si>
  <si>
    <t>New watches technologies</t>
  </si>
  <si>
    <t>www.desktopauthor.com</t>
  </si>
  <si>
    <t>cote-news.ch</t>
  </si>
  <si>
    <t>0 DA</t>
  </si>
  <si>
    <t>critique-film.fr</t>
  </si>
  <si>
    <t>Service de traduction assermenté</t>
  </si>
  <si>
    <t>Sworn Translation Service</t>
  </si>
  <si>
    <t>https://www.protranslate.net/fr/traductions-assermentees/</t>
  </si>
  <si>
    <t>One Focused Topic + Links</t>
  </si>
  <si>
    <t>Movie Critics</t>
  </si>
  <si>
    <t>ctrlaltgeek.net</t>
  </si>
  <si>
    <t>ctrouver.fr</t>
  </si>
  <si>
    <t>gapola.net</t>
  </si>
  <si>
    <t>cyberplus-informatique.fr</t>
  </si>
  <si>
    <t>desktopauthor.com</t>
  </si>
  <si>
    <t>Not working</t>
  </si>
  <si>
    <t>dressmeandmykids.com</t>
  </si>
  <si>
    <t>service de traduction en ligne</t>
  </si>
  <si>
    <t>Online Translation Service</t>
  </si>
  <si>
    <t>https://www.protranslate.net/fr/</t>
  </si>
  <si>
    <t>Kids Outfits</t>
  </si>
  <si>
    <t>footballamericain.com</t>
  </si>
  <si>
    <t>One focused topic</t>
  </si>
  <si>
    <t>American Football</t>
  </si>
  <si>
    <t>freshidees.com</t>
  </si>
  <si>
    <t>One Focused Topic</t>
  </si>
  <si>
    <t>Home Decoration</t>
  </si>
  <si>
    <t>gamehope.com</t>
  </si>
  <si>
    <t>gazette-salons.fr</t>
  </si>
  <si>
    <t>geekeries.com</t>
  </si>
  <si>
    <t>geekmpt.com</t>
  </si>
  <si>
    <t>Domain Expired</t>
  </si>
  <si>
    <t>hiboox.fr</t>
  </si>
  <si>
    <t>Just Pictures no content</t>
  </si>
  <si>
    <t>imnotgeek.com</t>
  </si>
  <si>
    <t>incanorama.fr</t>
  </si>
  <si>
    <t>jeux-video-access.fr</t>
  </si>
  <si>
    <t>Video Games</t>
  </si>
  <si>
    <t>jlasoft.fr</t>
  </si>
  <si>
    <t>joietdetente.com</t>
  </si>
  <si>
    <t>journal-du-design.fr</t>
  </si>
  <si>
    <t xml:space="preserve">architecture </t>
  </si>
  <si>
    <t>lametropole.com</t>
  </si>
  <si>
    <t>lebleudumiroir.fr</t>
  </si>
  <si>
    <t>leblog-carspassion.fr</t>
  </si>
  <si>
    <t>Cars</t>
  </si>
  <si>
    <t>lelezard.com</t>
  </si>
  <si>
    <t>lemagjeuxhightech.com</t>
  </si>
  <si>
    <t>lesbonsplansmodeaparis.com</t>
  </si>
  <si>
    <t>Fashion/beauty</t>
  </si>
  <si>
    <t>machine-a-laver-pas-cher.fr</t>
  </si>
  <si>
    <t>maganimaux.com/</t>
  </si>
  <si>
    <t>One focused topic +sitewides</t>
  </si>
  <si>
    <t>Animals</t>
  </si>
  <si>
    <t>malifootball.com</t>
  </si>
  <si>
    <t>Football News In Mali</t>
  </si>
  <si>
    <t>marcheclic.fr</t>
  </si>
  <si>
    <t>mediata.fr</t>
  </si>
  <si>
    <t>meteolia.fr</t>
  </si>
  <si>
    <t>monde-high-tech.fr</t>
  </si>
  <si>
    <t>monshoppingfacile.com</t>
  </si>
  <si>
    <t>shampoos</t>
  </si>
  <si>
    <t>motive-toi.com</t>
  </si>
  <si>
    <t>negronews.fr</t>
  </si>
  <si>
    <t>nexcis-vivra.fr</t>
  </si>
  <si>
    <t>niklasson.net</t>
  </si>
  <si>
    <t>noindect.fr</t>
  </si>
  <si>
    <t>notre-siecle.com</t>
  </si>
  <si>
    <t>nozanimos.com</t>
  </si>
  <si>
    <t>One focused topic+ product links</t>
  </si>
  <si>
    <t xml:space="preserve">Cats </t>
  </si>
  <si>
    <t>omnilogie.fr</t>
  </si>
  <si>
    <t>Oserleweb.com</t>
  </si>
  <si>
    <t>ousurfer.com</t>
  </si>
  <si>
    <t>sitewides + backlinks</t>
  </si>
  <si>
    <t>payknow.eu</t>
  </si>
  <si>
    <t>peche-partage.fr</t>
  </si>
  <si>
    <t>Fishing</t>
  </si>
  <si>
    <t>perelafouine.com</t>
  </si>
  <si>
    <t>pingus.fr</t>
  </si>
  <si>
    <t>promosetreductions.com</t>
  </si>
  <si>
    <t>radiobalafon.net</t>
  </si>
  <si>
    <t>recherche-web.com</t>
  </si>
  <si>
    <t>robot-magazine.fr</t>
  </si>
  <si>
    <t>Robots</t>
  </si>
  <si>
    <t>seringue.net</t>
  </si>
  <si>
    <t>Sneak-art.com</t>
  </si>
  <si>
    <t>sitewides+ backlinks</t>
  </si>
  <si>
    <t>soonnight.com</t>
  </si>
  <si>
    <t>sos-urgence-depannage.fr</t>
  </si>
  <si>
    <t>service provider</t>
  </si>
  <si>
    <t>tele24.tv</t>
  </si>
  <si>
    <t>togoenlive.info</t>
  </si>
  <si>
    <t>topactualites.com</t>
  </si>
  <si>
    <t>trentmix.com</t>
  </si>
  <si>
    <t>trottnshop.com</t>
  </si>
  <si>
    <t>store</t>
  </si>
  <si>
    <t>unepetiteblague.com</t>
  </si>
  <si>
    <t>Jokes</t>
  </si>
  <si>
    <t>vallier.es</t>
  </si>
  <si>
    <t>vaudfamille.ch</t>
  </si>
  <si>
    <t>sitewides + store</t>
  </si>
  <si>
    <t>vehicules-electrique.net</t>
  </si>
  <si>
    <t>votre-fauteuil.fr</t>
  </si>
  <si>
    <t>Armchairs</t>
  </si>
  <si>
    <t>Voyage-pulse.fr</t>
  </si>
  <si>
    <t>white-cinema.be</t>
  </si>
  <si>
    <t>Service Provider</t>
  </si>
  <si>
    <t>zone-jeux.com</t>
  </si>
  <si>
    <t>zone-jeux-complet.com</t>
  </si>
  <si>
    <t>Total</t>
  </si>
  <si>
    <t>Final Price?</t>
  </si>
  <si>
    <t>www.comores-infos.net</t>
  </si>
  <si>
    <t>traduction document en ligne</t>
  </si>
  <si>
    <t>https://www.protranslate.net/fr/traduction-document/</t>
  </si>
  <si>
    <t>www.xibaaru.sn</t>
  </si>
  <si>
    <t>traduction assermentée en ligne</t>
  </si>
  <si>
    <t>www.senioractu.com</t>
  </si>
  <si>
    <t>Traducteur médical chez Protranslate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</si>
</sst>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color rgb="FF000000"/>
      <name val="Arial"/>
    </font>
    <font>
      <sz val="10"/>
      <color rgb="FFFFFFFF"/>
      <name val="Arial"/>
    </font>
    <font>
      <sz val="12"/>
      <color rgb="FFFFFFFF"/>
      <name val="Calibri"/>
    </font>
    <font>
      <sz val="10"/>
      <color rgb="FFFFFFFF"/>
      <name val="Arial"/>
    </font>
    <font>
      <sz val="12"/>
      <color rgb="FF000000"/>
      <name val="Calibri"/>
    </font>
    <font>
      <sz val="11"/>
      <color rgb="FF000000"/>
      <name val="Calibri"/>
    </font>
    <font>
      <u/>
      <sz val="12"/>
      <color rgb="FF000000"/>
      <name val="Calibri"/>
    </font>
    <font>
      <u/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u/>
      <sz val="11"/>
      <color rgb="FF0563C1"/>
      <name val="Calibri"/>
    </font>
    <font>
      <sz val="10"/>
      <name val="Arial"/>
    </font>
    <font>
      <u/>
      <sz val="11"/>
      <color rgb="FF000000"/>
      <name val="Calibri"/>
    </font>
    <font>
      <sz val="10"/>
      <color rgb="FF000000"/>
      <name val="Arial"/>
    </font>
    <font>
      <sz val="12"/>
      <color rgb="FF000000"/>
      <name val="Arial"/>
    </font>
    <font>
      <u/>
      <sz val="10"/>
      <color rgb="FF0000FF"/>
      <name val="Arial"/>
    </font>
    <font>
      <u/>
      <sz val="11"/>
      <color rgb="FF000000"/>
      <name val="Calibri"/>
    </font>
    <font>
      <sz val="10"/>
      <color rgb="FF000000"/>
      <name val="Arial"/>
    </font>
    <font>
      <u/>
      <sz val="11"/>
      <color rgb="FF000000"/>
      <name val="Calibri"/>
    </font>
    <font>
      <u/>
      <sz val="12"/>
      <color rgb="FF000000"/>
      <name val="Calibri"/>
    </font>
    <font>
      <u/>
      <sz val="12"/>
      <color rgb="FF000000"/>
      <name val="Calibri"/>
    </font>
    <font>
      <sz val="11"/>
      <color rgb="FF232A32"/>
      <name val="Arial"/>
    </font>
    <font>
      <u/>
      <sz val="10"/>
      <color rgb="FF000000"/>
      <name val="Arial"/>
    </font>
    <font>
      <u/>
      <sz val="12"/>
      <color rgb="FF000000"/>
      <name val="Calibri"/>
    </font>
    <font>
      <u/>
      <sz val="10"/>
      <color theme="10"/>
      <name val="Arial"/>
    </font>
    <font>
      <sz val="11"/>
      <color rgb="FF000000"/>
      <name val="Calibri"/>
      <family val="2"/>
      <charset val="162"/>
    </font>
    <font>
      <sz val="10"/>
      <color rgb="FF000000"/>
      <name val="Arial"/>
      <family val="2"/>
      <charset val="162"/>
    </font>
    <font>
      <u/>
      <sz val="11"/>
      <color rgb="FF0563C1"/>
      <name val="Calibri"/>
      <family val="2"/>
      <charset val="162"/>
    </font>
  </fonts>
  <fills count="8">
    <fill>
      <patternFill patternType="none"/>
    </fill>
    <fill>
      <patternFill patternType="gray125"/>
    </fill>
    <fill>
      <patternFill patternType="solid">
        <fgColor rgb="FF20124D"/>
        <bgColor rgb="FF20124D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B4C6E7"/>
        <bgColor rgb="FFB4C6E7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dotted">
        <color rgb="FF000000"/>
      </right>
      <top style="thin">
        <color rgb="FFCCCCCC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Dashed">
        <color rgb="FF000000"/>
      </bottom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 style="mediumDashed">
        <color rgb="FF000000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57">
    <xf numFmtId="0" fontId="0" fillId="0" borderId="0" xfId="0" applyFont="1" applyAlignment="1"/>
    <xf numFmtId="0" fontId="1" fillId="2" borderId="0" xfId="0" applyFont="1" applyFill="1" applyAlignment="1"/>
    <xf numFmtId="0" fontId="2" fillId="2" borderId="0" xfId="0" applyFont="1" applyFill="1" applyAlignment="1">
      <alignment horizontal="left"/>
    </xf>
    <xf numFmtId="0" fontId="3" fillId="2" borderId="0" xfId="0" applyFont="1" applyFill="1" applyAlignment="1"/>
    <xf numFmtId="0" fontId="2" fillId="2" borderId="0" xfId="0" applyFont="1" applyFill="1" applyAlignment="1"/>
    <xf numFmtId="0" fontId="4" fillId="0" borderId="0" xfId="0" applyFont="1" applyAlignment="1"/>
    <xf numFmtId="0" fontId="5" fillId="0" borderId="0" xfId="0" applyFont="1" applyAlignment="1"/>
    <xf numFmtId="0" fontId="6" fillId="3" borderId="0" xfId="0" applyFont="1" applyFill="1" applyAlignment="1">
      <alignment horizontal="left"/>
    </xf>
    <xf numFmtId="0" fontId="7" fillId="0" borderId="1" xfId="0" applyFont="1" applyBorder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8" fillId="0" borderId="1" xfId="0" applyFont="1" applyBorder="1" applyAlignment="1"/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8" fillId="0" borderId="1" xfId="0" applyFont="1" applyBorder="1"/>
    <xf numFmtId="0" fontId="5" fillId="4" borderId="2" xfId="0" applyFont="1" applyFill="1" applyBorder="1" applyAlignment="1"/>
    <xf numFmtId="0" fontId="9" fillId="0" borderId="0" xfId="0" applyFont="1" applyAlignment="1">
      <alignment horizontal="right"/>
    </xf>
    <xf numFmtId="0" fontId="5" fillId="4" borderId="2" xfId="0" applyFont="1" applyFill="1" applyBorder="1" applyAlignment="1">
      <alignment horizontal="right"/>
    </xf>
    <xf numFmtId="0" fontId="10" fillId="4" borderId="2" xfId="0" applyFont="1" applyFill="1" applyBorder="1" applyAlignment="1"/>
    <xf numFmtId="0" fontId="11" fillId="0" borderId="1" xfId="0" applyFont="1" applyBorder="1" applyAlignment="1"/>
    <xf numFmtId="0" fontId="1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13" fillId="0" borderId="1" xfId="0" applyFont="1" applyBorder="1" applyAlignment="1"/>
    <xf numFmtId="0" fontId="14" fillId="0" borderId="0" xfId="0" applyFont="1"/>
    <xf numFmtId="0" fontId="15" fillId="0" borderId="0" xfId="0" applyFont="1" applyAlignment="1"/>
    <xf numFmtId="0" fontId="16" fillId="0" borderId="1" xfId="0" applyFont="1" applyBorder="1" applyAlignment="1">
      <alignment horizontal="left"/>
    </xf>
    <xf numFmtId="0" fontId="11" fillId="4" borderId="0" xfId="0" applyFont="1" applyFill="1" applyAlignment="1"/>
    <xf numFmtId="0" fontId="17" fillId="4" borderId="1" xfId="0" applyFont="1" applyFill="1" applyBorder="1" applyAlignment="1"/>
    <xf numFmtId="0" fontId="5" fillId="4" borderId="1" xfId="0" applyFont="1" applyFill="1" applyBorder="1" applyAlignment="1">
      <alignment horizontal="left"/>
    </xf>
    <xf numFmtId="0" fontId="18" fillId="4" borderId="1" xfId="0" applyFont="1" applyFill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4" fillId="0" borderId="1" xfId="0" applyFont="1" applyBorder="1" applyAlignment="1"/>
    <xf numFmtId="0" fontId="21" fillId="4" borderId="1" xfId="0" applyFont="1" applyFill="1" applyBorder="1" applyAlignment="1">
      <alignment horizontal="left"/>
    </xf>
    <xf numFmtId="0" fontId="11" fillId="4" borderId="1" xfId="0" applyFont="1" applyFill="1" applyBorder="1" applyAlignment="1"/>
    <xf numFmtId="0" fontId="22" fillId="4" borderId="1" xfId="0" applyFont="1" applyFill="1" applyBorder="1" applyAlignment="1"/>
    <xf numFmtId="0" fontId="23" fillId="5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6" borderId="3" xfId="0" applyFont="1" applyFill="1" applyBorder="1" applyAlignment="1">
      <alignment horizontal="left"/>
    </xf>
    <xf numFmtId="0" fontId="0" fillId="6" borderId="0" xfId="0" applyFont="1" applyFill="1" applyAlignment="1"/>
    <xf numFmtId="0" fontId="4" fillId="0" borderId="0" xfId="0" applyFont="1" applyAlignment="1">
      <alignment horizontal="left"/>
    </xf>
    <xf numFmtId="0" fontId="0" fillId="0" borderId="0" xfId="0" applyFont="1" applyAlignment="1"/>
    <xf numFmtId="0" fontId="24" fillId="7" borderId="4" xfId="1" applyFill="1" applyBorder="1" applyAlignment="1">
      <alignment wrapText="1"/>
    </xf>
    <xf numFmtId="0" fontId="25" fillId="0" borderId="4" xfId="0" applyFont="1" applyBorder="1" applyAlignment="1">
      <alignment horizontal="right" wrapText="1"/>
    </xf>
    <xf numFmtId="0" fontId="25" fillId="0" borderId="4" xfId="0" applyFont="1" applyBorder="1" applyAlignment="1">
      <alignment vertical="center"/>
    </xf>
    <xf numFmtId="0" fontId="25" fillId="0" borderId="5" xfId="0" applyFont="1" applyBorder="1" applyAlignment="1">
      <alignment horizontal="right" wrapText="1"/>
    </xf>
    <xf numFmtId="0" fontId="24" fillId="0" borderId="4" xfId="1" applyBorder="1" applyAlignment="1">
      <alignment vertical="center"/>
    </xf>
    <xf numFmtId="0" fontId="25" fillId="0" borderId="6" xfId="0" applyFont="1" applyBorder="1" applyAlignment="1">
      <alignment horizontal="right" wrapText="1"/>
    </xf>
    <xf numFmtId="0" fontId="27" fillId="0" borderId="4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6" fillId="0" borderId="4" xfId="0" applyFont="1" applyBorder="1" applyAlignment="1">
      <alignment horizontal="right" wrapText="1"/>
    </xf>
    <xf numFmtId="0" fontId="27" fillId="0" borderId="7" xfId="0" applyFont="1" applyBorder="1" applyAlignment="1">
      <alignment wrapText="1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8" Type="http://schemas.openxmlformats.org/officeDocument/2006/relationships/hyperlink" Target="https://www.protranslate.net/fr/service-traduction-professionnelle/" TargetMode="External" /><Relationship Id="rId13" Type="http://schemas.openxmlformats.org/officeDocument/2006/relationships/hyperlink" Target="https://www.protranslate.net/fr/traductions-assermentees/" TargetMode="External" /><Relationship Id="rId18" Type="http://schemas.openxmlformats.org/officeDocument/2006/relationships/hyperlink" Target="http://www.xibaaru.sn/" TargetMode="External" /><Relationship Id="rId3" Type="http://schemas.openxmlformats.org/officeDocument/2006/relationships/hyperlink" Target="https://www.protranslate.net/fr/traductions-certifiees/" TargetMode="External" /><Relationship Id="rId7" Type="http://schemas.openxmlformats.org/officeDocument/2006/relationships/hyperlink" Target="http://togoenlive.info/" TargetMode="External" /><Relationship Id="rId12" Type="http://schemas.openxmlformats.org/officeDocument/2006/relationships/hyperlink" Target="http://www.desktopauthor.com/" TargetMode="External" /><Relationship Id="rId17" Type="http://schemas.openxmlformats.org/officeDocument/2006/relationships/hyperlink" Target="https://www.protranslate.net/fr/traduction-document/" TargetMode="External" /><Relationship Id="rId2" Type="http://schemas.openxmlformats.org/officeDocument/2006/relationships/hyperlink" Target="http://www.radiobalafon.net/" TargetMode="External" /><Relationship Id="rId16" Type="http://schemas.openxmlformats.org/officeDocument/2006/relationships/hyperlink" Target="http://www.comores-infos.net/" TargetMode="External" /><Relationship Id="rId1" Type="http://schemas.openxmlformats.org/officeDocument/2006/relationships/hyperlink" Target="https://www.topactualites.com/" TargetMode="External" /><Relationship Id="rId6" Type="http://schemas.openxmlformats.org/officeDocument/2006/relationships/hyperlink" Target="https://www.protranslate.net/fr/traduction-permis-de-conduire/" TargetMode="External" /><Relationship Id="rId11" Type="http://schemas.openxmlformats.org/officeDocument/2006/relationships/hyperlink" Target="https://oserleweb.com/" TargetMode="External" /><Relationship Id="rId5" Type="http://schemas.openxmlformats.org/officeDocument/2006/relationships/hyperlink" Target="https://www.protranslate.net/fr/traduction-permis-de-conduire/" TargetMode="External" /><Relationship Id="rId15" Type="http://schemas.openxmlformats.org/officeDocument/2006/relationships/hyperlink" Target="https://www.protranslate.net/fr/" TargetMode="External" /><Relationship Id="rId10" Type="http://schemas.openxmlformats.org/officeDocument/2006/relationships/hyperlink" Target="https://www.protranslate.net/fr/traduction-medical/" TargetMode="External" /><Relationship Id="rId19" Type="http://schemas.openxmlformats.org/officeDocument/2006/relationships/hyperlink" Target="http://www.senioractu.com/" TargetMode="External" /><Relationship Id="rId4" Type="http://schemas.openxmlformats.org/officeDocument/2006/relationships/hyperlink" Target="http://www.tele24.tv/" TargetMode="External" /><Relationship Id="rId9" Type="http://schemas.openxmlformats.org/officeDocument/2006/relationships/hyperlink" Target="http://www.soonnight.com/" TargetMode="External" /><Relationship Id="rId14" Type="http://schemas.openxmlformats.org/officeDocument/2006/relationships/hyperlink" Target="http://gapola.net/" TargetMode="External" /></Relationships>
</file>

<file path=xl/worksheets/_rels/sheet2.xml.rels>&#65279;<?xml version="1.0" encoding="utf-8" standalone="yes"?>
<Relationships xmlns="http://schemas.openxmlformats.org/package/2006/relationships"><Relationship Id="rId26" Type="http://schemas.openxmlformats.org/officeDocument/2006/relationships/hyperlink" Target="http://cyberplus-informatique.fr/" TargetMode="External" /><Relationship Id="rId21" Type="http://schemas.openxmlformats.org/officeDocument/2006/relationships/hyperlink" Target="http://contrelamontre.fr/" TargetMode="External" /><Relationship Id="rId42" Type="http://schemas.openxmlformats.org/officeDocument/2006/relationships/hyperlink" Target="http://journal-du-design.fr/" TargetMode="External" /><Relationship Id="rId47" Type="http://schemas.openxmlformats.org/officeDocument/2006/relationships/hyperlink" Target="http://lemagjeuxhightech.com/" TargetMode="External" /><Relationship Id="rId63" Type="http://schemas.openxmlformats.org/officeDocument/2006/relationships/hyperlink" Target="http://nozanimos.com/" TargetMode="External" /><Relationship Id="rId68" Type="http://schemas.openxmlformats.org/officeDocument/2006/relationships/hyperlink" Target="http://perelafouine.com/" TargetMode="External" /><Relationship Id="rId84" Type="http://schemas.openxmlformats.org/officeDocument/2006/relationships/hyperlink" Target="http://vallier.es/" TargetMode="External" /><Relationship Id="rId89" Type="http://schemas.openxmlformats.org/officeDocument/2006/relationships/hyperlink" Target="http://white-cinema.be/" TargetMode="External" /><Relationship Id="rId16" Type="http://schemas.openxmlformats.org/officeDocument/2006/relationships/hyperlink" Target="http://www.businessorama.fr/" TargetMode="External" /><Relationship Id="rId11" Type="http://schemas.openxmlformats.org/officeDocument/2006/relationships/hyperlink" Target="http://attitude-web.fr/" TargetMode="External" /><Relationship Id="rId32" Type="http://schemas.openxmlformats.org/officeDocument/2006/relationships/hyperlink" Target="http://gapola.net/" TargetMode="External" /><Relationship Id="rId37" Type="http://schemas.openxmlformats.org/officeDocument/2006/relationships/hyperlink" Target="http://imnotgeek.com/" TargetMode="External" /><Relationship Id="rId53" Type="http://schemas.openxmlformats.org/officeDocument/2006/relationships/hyperlink" Target="http://www.mediata.fr/" TargetMode="External" /><Relationship Id="rId58" Type="http://schemas.openxmlformats.org/officeDocument/2006/relationships/hyperlink" Target="http://negronews.fr/" TargetMode="External" /><Relationship Id="rId74" Type="http://schemas.openxmlformats.org/officeDocument/2006/relationships/hyperlink" Target="http://seringue.net/" TargetMode="External" /><Relationship Id="rId79" Type="http://schemas.openxmlformats.org/officeDocument/2006/relationships/hyperlink" Target="http://togoenlive.info/" TargetMode="External" /><Relationship Id="rId5" Type="http://schemas.openxmlformats.org/officeDocument/2006/relationships/hyperlink" Target="http://adresso.fr/" TargetMode="External" /><Relationship Id="rId90" Type="http://schemas.openxmlformats.org/officeDocument/2006/relationships/hyperlink" Target="http://zone-jeux.com/" TargetMode="External" /><Relationship Id="rId14" Type="http://schemas.openxmlformats.org/officeDocument/2006/relationships/hyperlink" Target="http://bloguedegeek.net/" TargetMode="External" /><Relationship Id="rId22" Type="http://schemas.openxmlformats.org/officeDocument/2006/relationships/hyperlink" Target="http://www.cote-news.ch/" TargetMode="External" /><Relationship Id="rId27" Type="http://schemas.openxmlformats.org/officeDocument/2006/relationships/hyperlink" Target="http://www.desktopauthor.com/" TargetMode="External" /><Relationship Id="rId30" Type="http://schemas.openxmlformats.org/officeDocument/2006/relationships/hyperlink" Target="http://freshidees.com/" TargetMode="External" /><Relationship Id="rId35" Type="http://schemas.openxmlformats.org/officeDocument/2006/relationships/hyperlink" Target="http://geekmpt.com/" TargetMode="External" /><Relationship Id="rId43" Type="http://schemas.openxmlformats.org/officeDocument/2006/relationships/hyperlink" Target="http://lametropole.com/" TargetMode="External" /><Relationship Id="rId48" Type="http://schemas.openxmlformats.org/officeDocument/2006/relationships/hyperlink" Target="http://lesbonsplansmodeaparis.com/" TargetMode="External" /><Relationship Id="rId56" Type="http://schemas.openxmlformats.org/officeDocument/2006/relationships/hyperlink" Target="http://monshoppingfacile.com/" TargetMode="External" /><Relationship Id="rId64" Type="http://schemas.openxmlformats.org/officeDocument/2006/relationships/hyperlink" Target="http://omnilogie.fr/" TargetMode="External" /><Relationship Id="rId69" Type="http://schemas.openxmlformats.org/officeDocument/2006/relationships/hyperlink" Target="http://pingus.fr/" TargetMode="External" /><Relationship Id="rId77" Type="http://schemas.openxmlformats.org/officeDocument/2006/relationships/hyperlink" Target="http://sos-urgence-depannage.fr/" TargetMode="External" /><Relationship Id="rId8" Type="http://schemas.openxmlformats.org/officeDocument/2006/relationships/hyperlink" Target="http://amagzine.com/" TargetMode="External" /><Relationship Id="rId51" Type="http://schemas.openxmlformats.org/officeDocument/2006/relationships/hyperlink" Target="http://malifootball.com/" TargetMode="External" /><Relationship Id="rId72" Type="http://schemas.openxmlformats.org/officeDocument/2006/relationships/hyperlink" Target="http://recherche-web.com/" TargetMode="External" /><Relationship Id="rId80" Type="http://schemas.openxmlformats.org/officeDocument/2006/relationships/hyperlink" Target="http://topactualites.com/" TargetMode="External" /><Relationship Id="rId85" Type="http://schemas.openxmlformats.org/officeDocument/2006/relationships/hyperlink" Target="http://vaudfamille.ch/" TargetMode="External" /><Relationship Id="rId3" Type="http://schemas.openxmlformats.org/officeDocument/2006/relationships/hyperlink" Target="http://actualitte.com/" TargetMode="External" /><Relationship Id="rId12" Type="http://schemas.openxmlformats.org/officeDocument/2006/relationships/hyperlink" Target="http://autoweb-france.com/" TargetMode="External" /><Relationship Id="rId17" Type="http://schemas.openxmlformats.org/officeDocument/2006/relationships/hyperlink" Target="http://bw-yw.com/" TargetMode="External" /><Relationship Id="rId25" Type="http://schemas.openxmlformats.org/officeDocument/2006/relationships/hyperlink" Target="http://www.ctrouver.fr/" TargetMode="External" /><Relationship Id="rId33" Type="http://schemas.openxmlformats.org/officeDocument/2006/relationships/hyperlink" Target="http://gazette-salons.fr/" TargetMode="External" /><Relationship Id="rId38" Type="http://schemas.openxmlformats.org/officeDocument/2006/relationships/hyperlink" Target="http://incanorama.fr/" TargetMode="External" /><Relationship Id="rId46" Type="http://schemas.openxmlformats.org/officeDocument/2006/relationships/hyperlink" Target="http://lelezard.com/" TargetMode="External" /><Relationship Id="rId59" Type="http://schemas.openxmlformats.org/officeDocument/2006/relationships/hyperlink" Target="http://nexcis-vivra.fr/" TargetMode="External" /><Relationship Id="rId67" Type="http://schemas.openxmlformats.org/officeDocument/2006/relationships/hyperlink" Target="http://peche-partage.fr/" TargetMode="External" /><Relationship Id="rId20" Type="http://schemas.openxmlformats.org/officeDocument/2006/relationships/hyperlink" Target="http://conseilbplus.be/" TargetMode="External" /><Relationship Id="rId41" Type="http://schemas.openxmlformats.org/officeDocument/2006/relationships/hyperlink" Target="http://joietdetente.com/" TargetMode="External" /><Relationship Id="rId54" Type="http://schemas.openxmlformats.org/officeDocument/2006/relationships/hyperlink" Target="http://www.meteolia.fr/" TargetMode="External" /><Relationship Id="rId62" Type="http://schemas.openxmlformats.org/officeDocument/2006/relationships/hyperlink" Target="http://notre-siecle.com/" TargetMode="External" /><Relationship Id="rId70" Type="http://schemas.openxmlformats.org/officeDocument/2006/relationships/hyperlink" Target="http://promosetreductions.com/" TargetMode="External" /><Relationship Id="rId75" Type="http://schemas.openxmlformats.org/officeDocument/2006/relationships/hyperlink" Target="http://sneak-art.com/" TargetMode="External" /><Relationship Id="rId83" Type="http://schemas.openxmlformats.org/officeDocument/2006/relationships/hyperlink" Target="http://unepetiteblague.com/" TargetMode="External" /><Relationship Id="rId88" Type="http://schemas.openxmlformats.org/officeDocument/2006/relationships/hyperlink" Target="http://voyage-pulse.fr/" TargetMode="External" /><Relationship Id="rId91" Type="http://schemas.openxmlformats.org/officeDocument/2006/relationships/hyperlink" Target="http://zone-jeux-complet.com/" TargetMode="External" /><Relationship Id="rId1" Type="http://schemas.openxmlformats.org/officeDocument/2006/relationships/hyperlink" Target="http://228mixdj.com/" TargetMode="External" /><Relationship Id="rId6" Type="http://schemas.openxmlformats.org/officeDocument/2006/relationships/hyperlink" Target="http://agendaniamey.com/" TargetMode="External" /><Relationship Id="rId15" Type="http://schemas.openxmlformats.org/officeDocument/2006/relationships/hyperlink" Target="http://boursikoter.com/" TargetMode="External" /><Relationship Id="rId23" Type="http://schemas.openxmlformats.org/officeDocument/2006/relationships/hyperlink" Target="http://critique-film.fr/" TargetMode="External" /><Relationship Id="rId28" Type="http://schemas.openxmlformats.org/officeDocument/2006/relationships/hyperlink" Target="http://dressmeandmykids.com/" TargetMode="External" /><Relationship Id="rId36" Type="http://schemas.openxmlformats.org/officeDocument/2006/relationships/hyperlink" Target="http://hiboox.fr/" TargetMode="External" /><Relationship Id="rId49" Type="http://schemas.openxmlformats.org/officeDocument/2006/relationships/hyperlink" Target="http://machine-a-laver-pas-cher.fr/" TargetMode="External" /><Relationship Id="rId57" Type="http://schemas.openxmlformats.org/officeDocument/2006/relationships/hyperlink" Target="http://motive-toi.com/" TargetMode="External" /><Relationship Id="rId10" Type="http://schemas.openxmlformats.org/officeDocument/2006/relationships/hyperlink" Target="http://annucine.com/" TargetMode="External" /><Relationship Id="rId31" Type="http://schemas.openxmlformats.org/officeDocument/2006/relationships/hyperlink" Target="http://gamehope.com/" TargetMode="External" /><Relationship Id="rId44" Type="http://schemas.openxmlformats.org/officeDocument/2006/relationships/hyperlink" Target="http://lebleudumiroir.fr/" TargetMode="External" /><Relationship Id="rId52" Type="http://schemas.openxmlformats.org/officeDocument/2006/relationships/hyperlink" Target="http://marcheclic.fr/" TargetMode="External" /><Relationship Id="rId60" Type="http://schemas.openxmlformats.org/officeDocument/2006/relationships/hyperlink" Target="http://www.niklasson.net/" TargetMode="External" /><Relationship Id="rId65" Type="http://schemas.openxmlformats.org/officeDocument/2006/relationships/hyperlink" Target="http://oserleweb.com/" TargetMode="External" /><Relationship Id="rId73" Type="http://schemas.openxmlformats.org/officeDocument/2006/relationships/hyperlink" Target="http://robot-magazine.fr/" TargetMode="External" /><Relationship Id="rId78" Type="http://schemas.openxmlformats.org/officeDocument/2006/relationships/hyperlink" Target="http://tele24.tv/" TargetMode="External" /><Relationship Id="rId81" Type="http://schemas.openxmlformats.org/officeDocument/2006/relationships/hyperlink" Target="http://trentmix.com/" TargetMode="External" /><Relationship Id="rId86" Type="http://schemas.openxmlformats.org/officeDocument/2006/relationships/hyperlink" Target="http://vehicules-electrique.net/" TargetMode="External" /><Relationship Id="rId4" Type="http://schemas.openxmlformats.org/officeDocument/2006/relationships/hyperlink" Target="http://adosurf.net/" TargetMode="External" /><Relationship Id="rId9" Type="http://schemas.openxmlformats.org/officeDocument/2006/relationships/hyperlink" Target="http://annuaire.yagoort.org/" TargetMode="External" /><Relationship Id="rId13" Type="http://schemas.openxmlformats.org/officeDocument/2006/relationships/hyperlink" Target="http://www.bangbangluckyluke.com/" TargetMode="External" /><Relationship Id="rId18" Type="http://schemas.openxmlformats.org/officeDocument/2006/relationships/hyperlink" Target="http://chequenews.fr/" TargetMode="External" /><Relationship Id="rId39" Type="http://schemas.openxmlformats.org/officeDocument/2006/relationships/hyperlink" Target="http://jeux-video-access.fr/" TargetMode="External" /><Relationship Id="rId34" Type="http://schemas.openxmlformats.org/officeDocument/2006/relationships/hyperlink" Target="http://geekeries.com/" TargetMode="External" /><Relationship Id="rId50" Type="http://schemas.openxmlformats.org/officeDocument/2006/relationships/hyperlink" Target="http://maganimaux.com/" TargetMode="External" /><Relationship Id="rId55" Type="http://schemas.openxmlformats.org/officeDocument/2006/relationships/hyperlink" Target="http://monde-high-tech.fr/" TargetMode="External" /><Relationship Id="rId76" Type="http://schemas.openxmlformats.org/officeDocument/2006/relationships/hyperlink" Target="http://soonnight.com/" TargetMode="External" /><Relationship Id="rId7" Type="http://schemas.openxmlformats.org/officeDocument/2006/relationships/hyperlink" Target="http://allfrenchnews.com/" TargetMode="External" /><Relationship Id="rId71" Type="http://schemas.openxmlformats.org/officeDocument/2006/relationships/hyperlink" Target="http://radiobalafon.net/" TargetMode="External" /><Relationship Id="rId2" Type="http://schemas.openxmlformats.org/officeDocument/2006/relationships/hyperlink" Target="http://3dnatives.com/" TargetMode="External" /><Relationship Id="rId29" Type="http://schemas.openxmlformats.org/officeDocument/2006/relationships/hyperlink" Target="http://footballamericain.com/" TargetMode="External" /><Relationship Id="rId24" Type="http://schemas.openxmlformats.org/officeDocument/2006/relationships/hyperlink" Target="http://ctrlaltgeek.net/" TargetMode="External" /><Relationship Id="rId40" Type="http://schemas.openxmlformats.org/officeDocument/2006/relationships/hyperlink" Target="http://jlasoft.fr/" TargetMode="External" /><Relationship Id="rId45" Type="http://schemas.openxmlformats.org/officeDocument/2006/relationships/hyperlink" Target="http://leblog-carspassion.fr/" TargetMode="External" /><Relationship Id="rId66" Type="http://schemas.openxmlformats.org/officeDocument/2006/relationships/hyperlink" Target="http://ousurfer.com/" TargetMode="External" /><Relationship Id="rId87" Type="http://schemas.openxmlformats.org/officeDocument/2006/relationships/hyperlink" Target="http://votre-fauteuil.fr/" TargetMode="External" /><Relationship Id="rId61" Type="http://schemas.openxmlformats.org/officeDocument/2006/relationships/hyperlink" Target="http://noindect.fr/" TargetMode="External" /><Relationship Id="rId82" Type="http://schemas.openxmlformats.org/officeDocument/2006/relationships/hyperlink" Target="http://trottnshop.com/" TargetMode="External" /><Relationship Id="rId19" Type="http://schemas.openxmlformats.org/officeDocument/2006/relationships/hyperlink" Target="http://confort-prestige.fr/" TargetMode="Externa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17"/>
  <sheetViews>
    <sheetView tabSelected="1" workbookViewId="0">
      <selection activeCell="E17" sqref="E17"/>
    </sheetView>
  </sheetViews>
  <sheetFormatPr defaultColWidth="14.44140625" defaultRowHeight="15.75" customHeight="1" x14ac:dyDescent="0.25"/>
  <cols>
    <col min="1" max="1" width="25.5546875" customWidth="1"/>
    <col min="8" max="8" width="63.44140625" customWidth="1"/>
    <col min="9" max="9" width="34.5546875" customWidth="1"/>
    <col min="12" max="12" width="50.44140625" customWidth="1"/>
  </cols>
  <sheetData>
    <row r="1" spans="1:13" ht="13.2" x14ac:dyDescent="0.2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3" t="s">
        <v>7</v>
      </c>
      <c r="H1" s="1" t="s">
        <v>16</v>
      </c>
      <c r="I1" s="1" t="s">
        <v>17</v>
      </c>
      <c r="J1" s="1" t="s">
        <v>18</v>
      </c>
      <c r="K1" s="1" t="s">
        <v>19</v>
      </c>
      <c r="L1" s="1" t="s">
        <v>1</v>
      </c>
      <c r="M1" s="1" t="s">
        <v>15</v>
      </c>
    </row>
    <row r="2" spans="1:13" ht="15.75" customHeight="1" x14ac:dyDescent="0.3">
      <c r="A2" s="8" t="s">
        <v>20</v>
      </c>
      <c r="B2" s="11">
        <v>10</v>
      </c>
      <c r="C2" s="12">
        <v>100</v>
      </c>
      <c r="D2" s="13" t="s">
        <v>27</v>
      </c>
      <c r="E2" s="12">
        <f>100*1.09</f>
        <v>109.00000000000001</v>
      </c>
      <c r="F2" s="16">
        <f t="shared" ref="F2:F9" si="0">SUM(E2/B2)</f>
        <v>10.900000000000002</v>
      </c>
      <c r="G2" s="16"/>
      <c r="H2" s="17" t="s">
        <v>32</v>
      </c>
      <c r="I2" s="17" t="s">
        <v>33</v>
      </c>
      <c r="J2" s="19">
        <v>5</v>
      </c>
      <c r="K2" s="19">
        <v>170</v>
      </c>
      <c r="L2" s="20" t="s">
        <v>35</v>
      </c>
      <c r="M2" s="21"/>
    </row>
    <row r="3" spans="1:13" ht="15.75" customHeight="1" x14ac:dyDescent="0.3">
      <c r="A3" s="22" t="s">
        <v>38</v>
      </c>
      <c r="B3" s="11">
        <v>22</v>
      </c>
      <c r="C3" s="12">
        <v>100</v>
      </c>
      <c r="D3" s="13" t="s">
        <v>22</v>
      </c>
      <c r="E3" s="12">
        <v>100</v>
      </c>
      <c r="F3" s="16">
        <f t="shared" si="0"/>
        <v>4.5454545454545459</v>
      </c>
      <c r="G3" s="16"/>
      <c r="H3" s="23" t="s">
        <v>43</v>
      </c>
      <c r="I3" s="23" t="s">
        <v>46</v>
      </c>
      <c r="J3" s="24">
        <v>7</v>
      </c>
      <c r="K3" s="24">
        <v>10</v>
      </c>
      <c r="L3" s="8" t="s">
        <v>47</v>
      </c>
      <c r="M3" s="16"/>
    </row>
    <row r="4" spans="1:13" ht="15.75" customHeight="1" x14ac:dyDescent="0.3">
      <c r="A4" s="22" t="s">
        <v>50</v>
      </c>
      <c r="B4" s="11">
        <v>2</v>
      </c>
      <c r="C4" s="12">
        <v>85</v>
      </c>
      <c r="D4" s="13" t="s">
        <v>22</v>
      </c>
      <c r="E4" s="12">
        <v>85</v>
      </c>
      <c r="F4" s="16">
        <f t="shared" si="0"/>
        <v>42.5</v>
      </c>
      <c r="G4" s="16"/>
      <c r="H4" s="8" t="s">
        <v>56</v>
      </c>
      <c r="I4" s="24" t="s">
        <v>57</v>
      </c>
      <c r="J4" s="24" t="s">
        <v>58</v>
      </c>
      <c r="K4" s="24" t="s">
        <v>58</v>
      </c>
      <c r="L4" s="8" t="s">
        <v>56</v>
      </c>
      <c r="M4" s="11" t="s">
        <v>60</v>
      </c>
    </row>
    <row r="5" spans="1:13" ht="15.75" customHeight="1" x14ac:dyDescent="0.3">
      <c r="A5" s="22" t="s">
        <v>61</v>
      </c>
      <c r="B5" s="11">
        <v>12</v>
      </c>
      <c r="C5" s="12">
        <v>115</v>
      </c>
      <c r="D5" s="13" t="s">
        <v>22</v>
      </c>
      <c r="E5" s="12">
        <v>115</v>
      </c>
      <c r="F5" s="16">
        <f t="shared" si="0"/>
        <v>9.5833333333333339</v>
      </c>
      <c r="G5" s="16"/>
      <c r="H5" s="23" t="s">
        <v>65</v>
      </c>
      <c r="I5" s="23" t="s">
        <v>66</v>
      </c>
      <c r="J5" s="24">
        <v>4</v>
      </c>
      <c r="K5" s="24">
        <v>320</v>
      </c>
      <c r="L5" s="26" t="s">
        <v>67</v>
      </c>
      <c r="M5" s="16"/>
    </row>
    <row r="6" spans="1:13" ht="15.75" customHeight="1" x14ac:dyDescent="0.3">
      <c r="A6" s="22" t="s">
        <v>70</v>
      </c>
      <c r="B6" s="11">
        <v>58</v>
      </c>
      <c r="C6" s="12">
        <v>365</v>
      </c>
      <c r="D6" s="13" t="s">
        <v>27</v>
      </c>
      <c r="E6" s="12">
        <f>C6*1.09</f>
        <v>397.85</v>
      </c>
      <c r="F6" s="16">
        <f t="shared" si="0"/>
        <v>6.8594827586206897</v>
      </c>
      <c r="G6" s="16"/>
      <c r="H6" s="23" t="s">
        <v>75</v>
      </c>
      <c r="I6" s="23" t="s">
        <v>76</v>
      </c>
      <c r="J6" s="24">
        <v>9</v>
      </c>
      <c r="K6" s="24">
        <v>320</v>
      </c>
      <c r="L6" s="27" t="s">
        <v>77</v>
      </c>
      <c r="M6" s="16"/>
    </row>
    <row r="7" spans="1:13" ht="15.75" customHeight="1" x14ac:dyDescent="0.3">
      <c r="A7" s="8" t="s">
        <v>80</v>
      </c>
      <c r="B7" s="11">
        <v>4</v>
      </c>
      <c r="C7" s="11">
        <v>130</v>
      </c>
      <c r="D7" s="13" t="s">
        <v>22</v>
      </c>
      <c r="E7" s="11">
        <v>130</v>
      </c>
      <c r="F7" s="16">
        <f t="shared" si="0"/>
        <v>32.5</v>
      </c>
      <c r="G7" s="16"/>
      <c r="H7" s="17" t="s">
        <v>84</v>
      </c>
      <c r="I7" s="28" t="s">
        <v>85</v>
      </c>
      <c r="J7" s="29">
        <v>3</v>
      </c>
      <c r="K7" s="19">
        <v>30</v>
      </c>
      <c r="L7" s="20" t="s">
        <v>86</v>
      </c>
      <c r="M7" s="11" t="s">
        <v>87</v>
      </c>
    </row>
    <row r="8" spans="1:13" ht="15.75" customHeight="1" x14ac:dyDescent="0.3">
      <c r="A8" s="22" t="s">
        <v>89</v>
      </c>
      <c r="B8" s="11">
        <v>34</v>
      </c>
      <c r="C8" s="11">
        <v>100</v>
      </c>
      <c r="D8" s="13" t="s">
        <v>22</v>
      </c>
      <c r="E8" s="11">
        <v>100</v>
      </c>
      <c r="F8" s="16">
        <f t="shared" si="0"/>
        <v>2.9411764705882355</v>
      </c>
      <c r="G8" s="16"/>
      <c r="H8" s="30" t="s">
        <v>93</v>
      </c>
      <c r="I8" s="30" t="s">
        <v>94</v>
      </c>
      <c r="J8" s="29">
        <v>7</v>
      </c>
      <c r="K8" s="29">
        <v>10</v>
      </c>
      <c r="L8" s="31" t="s">
        <v>95</v>
      </c>
      <c r="M8" s="16"/>
    </row>
    <row r="9" spans="1:13" ht="15.75" customHeight="1" thickBot="1" x14ac:dyDescent="0.35">
      <c r="A9" s="32" t="s">
        <v>100</v>
      </c>
      <c r="B9" s="33">
        <v>15</v>
      </c>
      <c r="C9" s="33">
        <v>100</v>
      </c>
      <c r="D9" s="34" t="s">
        <v>22</v>
      </c>
      <c r="E9" s="33">
        <v>100</v>
      </c>
      <c r="F9" s="36">
        <f t="shared" si="0"/>
        <v>6.666666666666667</v>
      </c>
      <c r="G9" s="36"/>
      <c r="H9" s="37" t="s">
        <v>105</v>
      </c>
      <c r="I9" s="38" t="s">
        <v>106</v>
      </c>
      <c r="J9" s="38">
        <v>6</v>
      </c>
      <c r="K9" s="38">
        <v>40</v>
      </c>
      <c r="L9" s="39" t="s">
        <v>107</v>
      </c>
      <c r="M9" s="11" t="s">
        <v>87</v>
      </c>
    </row>
    <row r="10" spans="1:13" ht="15.75" customHeight="1" thickBot="1" x14ac:dyDescent="0.35">
      <c r="A10" s="47" t="s">
        <v>200</v>
      </c>
      <c r="B10" s="48">
        <v>37</v>
      </c>
      <c r="C10" s="48">
        <v>255</v>
      </c>
      <c r="E10" s="48">
        <f>C10*1.09</f>
        <v>277.95000000000005</v>
      </c>
      <c r="F10" s="48">
        <v>7.5712256760000001</v>
      </c>
      <c r="H10" s="49" t="s">
        <v>201</v>
      </c>
      <c r="J10" s="48">
        <v>6</v>
      </c>
      <c r="K10" s="50">
        <v>90</v>
      </c>
      <c r="L10" s="51" t="s">
        <v>202</v>
      </c>
    </row>
    <row r="11" spans="1:13" ht="15.75" customHeight="1" thickBot="1" x14ac:dyDescent="0.35">
      <c r="A11" s="47" t="s">
        <v>203</v>
      </c>
      <c r="B11" s="48">
        <v>37</v>
      </c>
      <c r="C11" s="48">
        <v>115</v>
      </c>
      <c r="E11" s="48">
        <f t="shared" ref="E11:E12" si="1">C11*1.09</f>
        <v>125.35000000000001</v>
      </c>
      <c r="F11" s="48">
        <v>3.4144743239999999</v>
      </c>
      <c r="H11" s="49" t="s">
        <v>204</v>
      </c>
      <c r="J11" s="52">
        <v>6</v>
      </c>
      <c r="K11" s="52">
        <v>40</v>
      </c>
      <c r="L11" s="53" t="s">
        <v>95</v>
      </c>
    </row>
    <row r="12" spans="1:13" ht="15.75" customHeight="1" thickBot="1" x14ac:dyDescent="0.35">
      <c r="A12" s="47" t="s">
        <v>205</v>
      </c>
      <c r="B12" s="48">
        <v>58</v>
      </c>
      <c r="C12" s="48">
        <v>595</v>
      </c>
      <c r="E12" s="48">
        <f t="shared" si="1"/>
        <v>648.55000000000007</v>
      </c>
      <c r="F12" s="48">
        <v>11.269812930000001</v>
      </c>
      <c r="H12" s="54" t="s">
        <v>206</v>
      </c>
      <c r="J12" s="55">
        <v>5</v>
      </c>
      <c r="K12" s="55">
        <v>140</v>
      </c>
      <c r="L12" s="56" t="s">
        <v>77</v>
      </c>
    </row>
    <row r="16" spans="1:13" ht="15.75" customHeight="1" x14ac:dyDescent="0.3">
      <c r="D16" s="43" t="s">
        <v>198</v>
      </c>
      <c r="E16">
        <v>2188</v>
      </c>
      <c r="F16" s="44"/>
    </row>
    <row r="17" spans="4:4" ht="15.75" customHeight="1" x14ac:dyDescent="0.3">
      <c r="D17" s="42" t="s">
        <v>199</v>
      </c>
    </row>
  </sheetData>
  <hyperlinks>
    <hyperlink ref="A2" r:id="rId1" xr:uid="{00000000-0004-0000-0000-000000000000}"/>
    <hyperlink ref="A3" r:id="rId2" xr:uid="{00000000-0004-0000-0000-000001000000}"/>
    <hyperlink ref="L3" r:id="rId3" xr:uid="{00000000-0004-0000-0000-000002000000}"/>
    <hyperlink ref="A4" r:id="rId4" xr:uid="{00000000-0004-0000-0000-000003000000}"/>
    <hyperlink ref="H4" r:id="rId5" xr:uid="{00000000-0004-0000-0000-000004000000}"/>
    <hyperlink ref="L4" r:id="rId6" xr:uid="{00000000-0004-0000-0000-000005000000}"/>
    <hyperlink ref="A5" r:id="rId7" xr:uid="{00000000-0004-0000-0000-000006000000}"/>
    <hyperlink ref="L5" r:id="rId8" xr:uid="{00000000-0004-0000-0000-000007000000}"/>
    <hyperlink ref="A6" r:id="rId9" xr:uid="{00000000-0004-0000-0000-000008000000}"/>
    <hyperlink ref="L6" r:id="rId10" xr:uid="{00000000-0004-0000-0000-000009000000}"/>
    <hyperlink ref="A7" r:id="rId11" xr:uid="{00000000-0004-0000-0000-00000A000000}"/>
    <hyperlink ref="A8" r:id="rId12" xr:uid="{00000000-0004-0000-0000-00000B000000}"/>
    <hyperlink ref="L8" r:id="rId13" xr:uid="{00000000-0004-0000-0000-00000C000000}"/>
    <hyperlink ref="A9" r:id="rId14" xr:uid="{00000000-0004-0000-0000-00000D000000}"/>
    <hyperlink ref="L9" r:id="rId15" xr:uid="{00000000-0004-0000-0000-00000E000000}"/>
    <hyperlink ref="A10" r:id="rId16" display="http://www.comores-infos.net/" xr:uid="{79B7E7A4-B707-4CF4-84FA-5654793A838B}"/>
    <hyperlink ref="L10" r:id="rId17" xr:uid="{A5347817-5B44-4182-B58C-0D5DF394AFB8}"/>
    <hyperlink ref="A11" r:id="rId18" display="http://www.xibaaru.sn/" xr:uid="{FE2C3DB4-541E-478D-B093-776906B1DB16}"/>
    <hyperlink ref="A12" r:id="rId19" display="http://www.senioractu.com/" xr:uid="{DEBE3CC3-EAF0-4BB5-8281-360EF23CB94B}"/>
  </hyperlinks>
  <pageMargins left="0.7" right="0.7" top="0.75" bottom="0.75" header="0.3" footer="0.3"/>
  <pageSetup orientation="portrait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N93"/>
  <sheetViews>
    <sheetView workbookViewId="0"/>
  </sheetViews>
  <sheetFormatPr defaultColWidth="14.44140625" defaultRowHeight="15.75" customHeight="1" x14ac:dyDescent="0.25"/>
  <cols>
    <col min="3" max="3" width="6.33203125" customWidth="1"/>
    <col min="4" max="4" width="13.6640625" customWidth="1"/>
    <col min="5" max="5" width="11.44140625" customWidth="1"/>
    <col min="9" max="9" width="35.44140625" customWidth="1"/>
  </cols>
  <sheetData>
    <row r="1" spans="1:14" ht="15.75" customHeight="1" x14ac:dyDescent="0.3">
      <c r="A1" s="2" t="s">
        <v>1</v>
      </c>
      <c r="B1" s="2" t="s">
        <v>2</v>
      </c>
      <c r="C1" s="2" t="s">
        <v>4</v>
      </c>
      <c r="D1" s="2" t="s">
        <v>8</v>
      </c>
      <c r="E1" s="2" t="s">
        <v>9</v>
      </c>
      <c r="F1" s="2" t="s">
        <v>10</v>
      </c>
      <c r="G1" s="2" t="s">
        <v>11</v>
      </c>
      <c r="H1" s="2" t="s">
        <v>12</v>
      </c>
      <c r="I1" s="2" t="s">
        <v>13</v>
      </c>
      <c r="J1" s="2" t="s">
        <v>14</v>
      </c>
      <c r="K1" s="4" t="s">
        <v>15</v>
      </c>
      <c r="L1" s="5"/>
      <c r="M1" s="6"/>
      <c r="N1" s="6"/>
    </row>
    <row r="2" spans="1:14" ht="15.75" customHeight="1" x14ac:dyDescent="0.3">
      <c r="A2" s="7" t="s">
        <v>21</v>
      </c>
      <c r="B2" s="9">
        <v>19</v>
      </c>
      <c r="C2" s="10" t="s">
        <v>22</v>
      </c>
      <c r="D2" s="9">
        <v>130</v>
      </c>
      <c r="E2" s="9">
        <v>130</v>
      </c>
      <c r="F2" s="5">
        <f t="shared" ref="F2:F93" si="0">SUM(E2/B2)</f>
        <v>6.8421052631578947</v>
      </c>
      <c r="G2" s="10" t="s">
        <v>23</v>
      </c>
      <c r="H2" s="10" t="s">
        <v>24</v>
      </c>
      <c r="I2" s="10" t="s">
        <v>25</v>
      </c>
      <c r="J2" s="5"/>
      <c r="K2" s="5"/>
      <c r="L2" s="5"/>
      <c r="M2" s="6"/>
      <c r="N2" s="6"/>
    </row>
    <row r="3" spans="1:14" ht="15.75" customHeight="1" x14ac:dyDescent="0.3">
      <c r="A3" s="7" t="s">
        <v>26</v>
      </c>
      <c r="B3" s="9">
        <v>59</v>
      </c>
      <c r="C3" s="10" t="s">
        <v>27</v>
      </c>
      <c r="D3" s="9">
        <v>555</v>
      </c>
      <c r="E3" s="9">
        <f t="shared" ref="E3:E6" si="1">SUM(D3*1.092)</f>
        <v>606.06000000000006</v>
      </c>
      <c r="F3" s="5">
        <f t="shared" si="0"/>
        <v>10.27220338983051</v>
      </c>
      <c r="G3" s="10" t="s">
        <v>23</v>
      </c>
      <c r="H3" s="10" t="s">
        <v>24</v>
      </c>
      <c r="I3" s="10" t="s">
        <v>28</v>
      </c>
      <c r="J3" s="14" t="s">
        <v>29</v>
      </c>
      <c r="K3" s="5"/>
      <c r="L3" s="5"/>
      <c r="M3" s="6"/>
      <c r="N3" s="15"/>
    </row>
    <row r="4" spans="1:14" ht="15.75" customHeight="1" x14ac:dyDescent="0.3">
      <c r="A4" s="7" t="s">
        <v>30</v>
      </c>
      <c r="B4" s="9">
        <v>70</v>
      </c>
      <c r="C4" s="10" t="s">
        <v>27</v>
      </c>
      <c r="D4" s="9">
        <v>415</v>
      </c>
      <c r="E4" s="9">
        <f t="shared" si="1"/>
        <v>453.18</v>
      </c>
      <c r="F4" s="5">
        <f t="shared" si="0"/>
        <v>6.4740000000000002</v>
      </c>
      <c r="G4" s="10" t="s">
        <v>23</v>
      </c>
      <c r="H4" s="10" t="s">
        <v>24</v>
      </c>
      <c r="I4" s="10" t="s">
        <v>31</v>
      </c>
      <c r="J4" s="5"/>
      <c r="K4" s="5"/>
      <c r="L4" s="5"/>
      <c r="M4" s="6"/>
      <c r="N4" s="18"/>
    </row>
    <row r="5" spans="1:14" ht="15.75" customHeight="1" x14ac:dyDescent="0.3">
      <c r="A5" s="7" t="s">
        <v>34</v>
      </c>
      <c r="B5" s="9">
        <v>15</v>
      </c>
      <c r="C5" s="10" t="s">
        <v>27</v>
      </c>
      <c r="D5" s="9">
        <v>115</v>
      </c>
      <c r="E5" s="9">
        <f t="shared" si="1"/>
        <v>125.58000000000001</v>
      </c>
      <c r="F5" s="5">
        <f t="shared" si="0"/>
        <v>8.3720000000000017</v>
      </c>
      <c r="G5" s="10" t="s">
        <v>23</v>
      </c>
      <c r="H5" s="10" t="s">
        <v>24</v>
      </c>
      <c r="I5" s="10" t="s">
        <v>36</v>
      </c>
      <c r="J5" s="5"/>
      <c r="K5" s="5"/>
      <c r="L5" s="5"/>
      <c r="M5" s="6"/>
      <c r="N5" s="6"/>
    </row>
    <row r="6" spans="1:14" ht="15.75" customHeight="1" x14ac:dyDescent="0.3">
      <c r="A6" s="7" t="s">
        <v>37</v>
      </c>
      <c r="B6" s="9">
        <v>7</v>
      </c>
      <c r="C6" s="10" t="s">
        <v>27</v>
      </c>
      <c r="D6" s="9">
        <v>150</v>
      </c>
      <c r="E6" s="9">
        <f t="shared" si="1"/>
        <v>163.80000000000001</v>
      </c>
      <c r="F6" s="5">
        <f t="shared" si="0"/>
        <v>23.400000000000002</v>
      </c>
      <c r="G6" s="10" t="s">
        <v>23</v>
      </c>
      <c r="H6" s="10" t="s">
        <v>24</v>
      </c>
      <c r="I6" s="10" t="s">
        <v>39</v>
      </c>
      <c r="J6" s="5"/>
      <c r="K6" s="5"/>
      <c r="L6" s="5"/>
      <c r="M6" s="6"/>
      <c r="N6" s="6"/>
    </row>
    <row r="7" spans="1:14" ht="15.75" customHeight="1" x14ac:dyDescent="0.3">
      <c r="A7" s="7" t="s">
        <v>40</v>
      </c>
      <c r="B7" s="9">
        <v>5</v>
      </c>
      <c r="C7" s="10" t="s">
        <v>22</v>
      </c>
      <c r="D7" s="9">
        <v>130</v>
      </c>
      <c r="E7" s="9">
        <v>130</v>
      </c>
      <c r="F7" s="5">
        <f t="shared" si="0"/>
        <v>26</v>
      </c>
      <c r="G7" s="10" t="s">
        <v>23</v>
      </c>
      <c r="H7" s="10" t="s">
        <v>24</v>
      </c>
      <c r="I7" s="10" t="s">
        <v>36</v>
      </c>
      <c r="J7" s="5"/>
      <c r="K7" s="5"/>
      <c r="L7" s="5"/>
      <c r="M7" s="6"/>
      <c r="N7" s="6"/>
    </row>
    <row r="8" spans="1:14" ht="15.75" customHeight="1" x14ac:dyDescent="0.3">
      <c r="A8" s="7" t="s">
        <v>41</v>
      </c>
      <c r="B8" s="9">
        <v>11</v>
      </c>
      <c r="C8" s="10" t="s">
        <v>22</v>
      </c>
      <c r="D8" s="9">
        <v>280</v>
      </c>
      <c r="E8" s="9">
        <v>280</v>
      </c>
      <c r="F8" s="5">
        <f t="shared" si="0"/>
        <v>25.454545454545453</v>
      </c>
      <c r="G8" s="10" t="s">
        <v>23</v>
      </c>
      <c r="H8" s="10" t="s">
        <v>24</v>
      </c>
      <c r="I8" s="10" t="s">
        <v>25</v>
      </c>
      <c r="J8" s="5"/>
      <c r="K8" s="5"/>
      <c r="L8" s="5"/>
      <c r="M8" s="6"/>
      <c r="N8" s="6"/>
    </row>
    <row r="9" spans="1:14" ht="15.75" customHeight="1" x14ac:dyDescent="0.3">
      <c r="A9" s="7" t="s">
        <v>42</v>
      </c>
      <c r="B9" s="9">
        <v>27</v>
      </c>
      <c r="C9" s="10" t="s">
        <v>27</v>
      </c>
      <c r="D9" s="9">
        <v>265</v>
      </c>
      <c r="E9" s="9">
        <f>SUM(D9*1.092)</f>
        <v>289.38</v>
      </c>
      <c r="F9" s="5">
        <f t="shared" si="0"/>
        <v>10.717777777777778</v>
      </c>
      <c r="G9" s="10" t="s">
        <v>23</v>
      </c>
      <c r="H9" s="10" t="s">
        <v>24</v>
      </c>
      <c r="I9" s="10" t="s">
        <v>44</v>
      </c>
      <c r="J9" s="5"/>
      <c r="K9" s="5"/>
      <c r="L9" s="5"/>
      <c r="M9" s="6"/>
      <c r="N9" s="6"/>
    </row>
    <row r="10" spans="1:14" ht="15.75" customHeight="1" x14ac:dyDescent="0.3">
      <c r="A10" s="7" t="s">
        <v>45</v>
      </c>
      <c r="B10" s="9">
        <v>45</v>
      </c>
      <c r="C10" s="10" t="s">
        <v>22</v>
      </c>
      <c r="D10" s="9">
        <v>145</v>
      </c>
      <c r="E10" s="9">
        <v>145</v>
      </c>
      <c r="F10" s="5">
        <f t="shared" si="0"/>
        <v>3.2222222222222223</v>
      </c>
      <c r="G10" s="10" t="s">
        <v>23</v>
      </c>
      <c r="H10" s="10" t="s">
        <v>24</v>
      </c>
      <c r="I10" s="10" t="s">
        <v>36</v>
      </c>
      <c r="J10" s="25"/>
      <c r="K10" s="10" t="s">
        <v>48</v>
      </c>
      <c r="L10" s="5"/>
      <c r="M10" s="6"/>
      <c r="N10" s="6"/>
    </row>
    <row r="11" spans="1:14" ht="15.75" customHeight="1" x14ac:dyDescent="0.3">
      <c r="A11" s="7" t="s">
        <v>49</v>
      </c>
      <c r="B11" s="9">
        <v>8</v>
      </c>
      <c r="C11" s="10" t="s">
        <v>27</v>
      </c>
      <c r="D11" s="9">
        <v>115</v>
      </c>
      <c r="E11" s="9">
        <f>SUM(D11*1.092)</f>
        <v>125.58000000000001</v>
      </c>
      <c r="F11" s="5">
        <f t="shared" si="0"/>
        <v>15.697500000000002</v>
      </c>
      <c r="G11" s="10" t="s">
        <v>23</v>
      </c>
      <c r="H11" s="10" t="s">
        <v>24</v>
      </c>
      <c r="I11" s="10" t="s">
        <v>51</v>
      </c>
      <c r="J11" s="10" t="s">
        <v>52</v>
      </c>
      <c r="K11" s="10"/>
      <c r="L11" s="5"/>
      <c r="M11" s="6"/>
      <c r="N11" s="6"/>
    </row>
    <row r="12" spans="1:14" ht="15.75" customHeight="1" x14ac:dyDescent="0.3">
      <c r="A12" s="7" t="s">
        <v>53</v>
      </c>
      <c r="B12" s="9">
        <v>12</v>
      </c>
      <c r="C12" s="10" t="s">
        <v>22</v>
      </c>
      <c r="D12" s="9">
        <v>130</v>
      </c>
      <c r="E12" s="9">
        <v>130</v>
      </c>
      <c r="F12" s="5">
        <f t="shared" si="0"/>
        <v>10.833333333333334</v>
      </c>
      <c r="G12" s="10" t="s">
        <v>23</v>
      </c>
      <c r="H12" s="10" t="s">
        <v>24</v>
      </c>
      <c r="I12" s="10" t="s">
        <v>54</v>
      </c>
      <c r="J12" s="5"/>
      <c r="K12" s="5"/>
      <c r="L12" s="5"/>
      <c r="M12" s="6"/>
      <c r="N12" s="6"/>
    </row>
    <row r="13" spans="1:14" ht="15.75" customHeight="1" x14ac:dyDescent="0.3">
      <c r="A13" s="7" t="s">
        <v>55</v>
      </c>
      <c r="B13" s="9">
        <v>37</v>
      </c>
      <c r="C13" s="10" t="s">
        <v>27</v>
      </c>
      <c r="D13" s="9">
        <v>365</v>
      </c>
      <c r="E13" s="9">
        <f>SUM(D13*1.092)</f>
        <v>398.58000000000004</v>
      </c>
      <c r="F13" s="5">
        <f t="shared" si="0"/>
        <v>10.772432432432433</v>
      </c>
      <c r="G13" s="10" t="s">
        <v>23</v>
      </c>
      <c r="H13" s="10" t="s">
        <v>24</v>
      </c>
      <c r="I13" s="10" t="s">
        <v>31</v>
      </c>
      <c r="J13" s="5"/>
      <c r="K13" s="5"/>
      <c r="L13" s="5"/>
      <c r="M13" s="6"/>
      <c r="N13" s="6"/>
    </row>
    <row r="14" spans="1:14" ht="15.75" customHeight="1" x14ac:dyDescent="0.3">
      <c r="A14" s="7" t="s">
        <v>59</v>
      </c>
      <c r="B14" s="9">
        <v>38</v>
      </c>
      <c r="C14" s="10" t="s">
        <v>22</v>
      </c>
      <c r="D14" s="9">
        <v>215</v>
      </c>
      <c r="E14" s="9">
        <v>215</v>
      </c>
      <c r="F14" s="5">
        <f t="shared" si="0"/>
        <v>5.6578947368421053</v>
      </c>
      <c r="G14" s="10" t="s">
        <v>23</v>
      </c>
      <c r="H14" s="10" t="s">
        <v>24</v>
      </c>
      <c r="I14" s="10" t="s">
        <v>39</v>
      </c>
      <c r="J14" s="5"/>
      <c r="K14" s="5"/>
      <c r="L14" s="5"/>
      <c r="M14" s="6"/>
      <c r="N14" s="6"/>
    </row>
    <row r="15" spans="1:14" ht="15.75" customHeight="1" x14ac:dyDescent="0.3">
      <c r="A15" s="7" t="s">
        <v>62</v>
      </c>
      <c r="B15" s="9">
        <v>43</v>
      </c>
      <c r="C15" s="10" t="s">
        <v>27</v>
      </c>
      <c r="D15" s="9">
        <v>280</v>
      </c>
      <c r="E15" s="9">
        <f t="shared" ref="E15:E19" si="2">SUM(D15*1.092)</f>
        <v>305.76000000000005</v>
      </c>
      <c r="F15" s="5">
        <f t="shared" si="0"/>
        <v>7.1106976744186055</v>
      </c>
      <c r="G15" s="10" t="s">
        <v>23</v>
      </c>
      <c r="H15" s="10" t="s">
        <v>24</v>
      </c>
      <c r="I15" s="10" t="s">
        <v>63</v>
      </c>
      <c r="J15" s="5"/>
      <c r="K15" s="5"/>
      <c r="L15" s="5"/>
      <c r="M15" s="6"/>
      <c r="N15" s="6"/>
    </row>
    <row r="16" spans="1:14" ht="15.75" customHeight="1" x14ac:dyDescent="0.3">
      <c r="A16" s="7" t="s">
        <v>64</v>
      </c>
      <c r="B16" s="9">
        <v>27</v>
      </c>
      <c r="C16" s="10" t="s">
        <v>27</v>
      </c>
      <c r="D16" s="9">
        <v>215</v>
      </c>
      <c r="E16" s="9">
        <f t="shared" si="2"/>
        <v>234.78000000000003</v>
      </c>
      <c r="F16" s="5">
        <f t="shared" si="0"/>
        <v>8.6955555555555559</v>
      </c>
      <c r="G16" s="10" t="s">
        <v>23</v>
      </c>
      <c r="H16" s="10" t="s">
        <v>24</v>
      </c>
      <c r="I16" s="10" t="s">
        <v>68</v>
      </c>
      <c r="J16" s="5"/>
      <c r="K16" s="5"/>
      <c r="L16" s="5"/>
      <c r="M16" s="6"/>
      <c r="N16" s="6"/>
    </row>
    <row r="17" spans="1:14" ht="15.75" customHeight="1" x14ac:dyDescent="0.3">
      <c r="A17" s="7" t="s">
        <v>69</v>
      </c>
      <c r="B17" s="9">
        <v>17</v>
      </c>
      <c r="C17" s="10" t="s">
        <v>27</v>
      </c>
      <c r="D17" s="9">
        <v>150</v>
      </c>
      <c r="E17" s="9">
        <f t="shared" si="2"/>
        <v>163.80000000000001</v>
      </c>
      <c r="F17" s="5">
        <f t="shared" si="0"/>
        <v>9.6352941176470601</v>
      </c>
      <c r="G17" s="10" t="s">
        <v>23</v>
      </c>
      <c r="H17" s="10" t="s">
        <v>24</v>
      </c>
      <c r="I17" s="10" t="s">
        <v>63</v>
      </c>
      <c r="J17" s="5"/>
      <c r="K17" s="5"/>
      <c r="L17" s="5"/>
      <c r="M17" s="6"/>
      <c r="N17" s="6"/>
    </row>
    <row r="18" spans="1:14" ht="15.6" x14ac:dyDescent="0.3">
      <c r="A18" s="7" t="s">
        <v>71</v>
      </c>
      <c r="B18" s="9">
        <v>42</v>
      </c>
      <c r="C18" s="10" t="s">
        <v>27</v>
      </c>
      <c r="D18" s="9">
        <v>235</v>
      </c>
      <c r="E18" s="9">
        <f t="shared" si="2"/>
        <v>256.62</v>
      </c>
      <c r="F18" s="5">
        <f t="shared" si="0"/>
        <v>6.11</v>
      </c>
      <c r="G18" s="10" t="s">
        <v>23</v>
      </c>
      <c r="H18" s="10" t="s">
        <v>24</v>
      </c>
      <c r="I18" s="10" t="s">
        <v>72</v>
      </c>
      <c r="J18" s="45" t="s">
        <v>73</v>
      </c>
      <c r="K18" s="46"/>
      <c r="L18" s="5"/>
      <c r="M18" s="6"/>
      <c r="N18" s="6"/>
    </row>
    <row r="19" spans="1:14" ht="15.6" x14ac:dyDescent="0.3">
      <c r="A19" s="7" t="s">
        <v>74</v>
      </c>
      <c r="B19" s="9">
        <v>0</v>
      </c>
      <c r="C19" s="10" t="s">
        <v>27</v>
      </c>
      <c r="D19" s="9">
        <v>170</v>
      </c>
      <c r="E19" s="9">
        <f t="shared" si="2"/>
        <v>185.64000000000001</v>
      </c>
      <c r="F19" s="5" t="e">
        <f t="shared" si="0"/>
        <v>#DIV/0!</v>
      </c>
      <c r="G19" s="10" t="s">
        <v>23</v>
      </c>
      <c r="H19" s="10" t="s">
        <v>24</v>
      </c>
      <c r="I19" s="10" t="s">
        <v>78</v>
      </c>
      <c r="J19" s="5"/>
      <c r="K19" s="5"/>
      <c r="L19" s="5"/>
      <c r="M19" s="6"/>
      <c r="N19" s="6"/>
    </row>
    <row r="20" spans="1:14" ht="15.6" x14ac:dyDescent="0.3">
      <c r="A20" s="7" t="s">
        <v>79</v>
      </c>
      <c r="B20" s="9">
        <v>12</v>
      </c>
      <c r="C20" s="10" t="s">
        <v>22</v>
      </c>
      <c r="D20" s="9">
        <v>100</v>
      </c>
      <c r="E20" s="9">
        <v>100</v>
      </c>
      <c r="F20" s="5">
        <f t="shared" si="0"/>
        <v>8.3333333333333339</v>
      </c>
      <c r="G20" s="10" t="s">
        <v>23</v>
      </c>
      <c r="H20" s="10" t="s">
        <v>24</v>
      </c>
      <c r="I20" s="10" t="s">
        <v>36</v>
      </c>
      <c r="J20" s="5"/>
      <c r="K20" s="5"/>
      <c r="L20" s="5"/>
      <c r="M20" s="6"/>
      <c r="N20" s="6"/>
    </row>
    <row r="21" spans="1:14" ht="15.6" x14ac:dyDescent="0.3">
      <c r="A21" s="7" t="s">
        <v>81</v>
      </c>
      <c r="B21" s="9">
        <v>21</v>
      </c>
      <c r="C21" s="10" t="s">
        <v>27</v>
      </c>
      <c r="D21" s="9">
        <v>170</v>
      </c>
      <c r="E21" s="9">
        <f>SUM(D21*1.092)</f>
        <v>185.64000000000001</v>
      </c>
      <c r="F21" s="5">
        <f t="shared" si="0"/>
        <v>8.84</v>
      </c>
      <c r="G21" s="10" t="s">
        <v>23</v>
      </c>
      <c r="H21" s="10" t="s">
        <v>24</v>
      </c>
      <c r="I21" s="10" t="s">
        <v>82</v>
      </c>
      <c r="J21" s="5"/>
      <c r="K21" s="5"/>
      <c r="L21" s="5"/>
      <c r="M21" s="6"/>
      <c r="N21" s="6"/>
    </row>
    <row r="22" spans="1:14" ht="15.6" x14ac:dyDescent="0.3">
      <c r="A22" s="7" t="s">
        <v>83</v>
      </c>
      <c r="B22" s="9">
        <v>13</v>
      </c>
      <c r="C22" s="10" t="s">
        <v>22</v>
      </c>
      <c r="D22" s="9">
        <v>100</v>
      </c>
      <c r="E22" s="9">
        <v>100</v>
      </c>
      <c r="F22" s="5">
        <f t="shared" si="0"/>
        <v>7.6923076923076925</v>
      </c>
      <c r="G22" s="10" t="s">
        <v>23</v>
      </c>
      <c r="H22" s="10" t="s">
        <v>24</v>
      </c>
      <c r="I22" s="10" t="s">
        <v>51</v>
      </c>
      <c r="J22" s="10" t="s">
        <v>88</v>
      </c>
      <c r="K22" s="10"/>
      <c r="L22" s="5"/>
      <c r="M22" s="6"/>
      <c r="N22" s="6"/>
    </row>
    <row r="23" spans="1:14" ht="15.6" x14ac:dyDescent="0.3">
      <c r="A23" s="7" t="s">
        <v>90</v>
      </c>
      <c r="B23" s="9">
        <v>0</v>
      </c>
      <c r="C23" s="10" t="s">
        <v>27</v>
      </c>
      <c r="D23" s="9">
        <v>170</v>
      </c>
      <c r="E23" s="9">
        <f t="shared" ref="E23:E27" si="3">SUM(D23*1.092)</f>
        <v>185.64000000000001</v>
      </c>
      <c r="F23" s="5" t="e">
        <f t="shared" si="0"/>
        <v>#DIV/0!</v>
      </c>
      <c r="G23" s="10" t="s">
        <v>23</v>
      </c>
      <c r="H23" s="10" t="s">
        <v>24</v>
      </c>
      <c r="I23" s="14" t="s">
        <v>91</v>
      </c>
      <c r="J23" s="5"/>
      <c r="K23" s="5"/>
      <c r="L23" s="5"/>
      <c r="M23" s="6"/>
      <c r="N23" s="6"/>
    </row>
    <row r="24" spans="1:14" ht="15.6" x14ac:dyDescent="0.3">
      <c r="A24" s="7" t="s">
        <v>92</v>
      </c>
      <c r="B24" s="9">
        <v>47</v>
      </c>
      <c r="C24" s="10" t="s">
        <v>27</v>
      </c>
      <c r="D24" s="9">
        <v>170</v>
      </c>
      <c r="E24" s="9">
        <f t="shared" si="3"/>
        <v>185.64000000000001</v>
      </c>
      <c r="F24" s="5">
        <f t="shared" si="0"/>
        <v>3.9497872340425535</v>
      </c>
      <c r="G24" s="10" t="s">
        <v>23</v>
      </c>
      <c r="H24" s="10" t="s">
        <v>24</v>
      </c>
      <c r="I24" s="10" t="s">
        <v>96</v>
      </c>
      <c r="J24" s="45" t="s">
        <v>97</v>
      </c>
      <c r="K24" s="46"/>
      <c r="L24" s="5"/>
      <c r="M24" s="6"/>
      <c r="N24" s="6"/>
    </row>
    <row r="25" spans="1:14" ht="15.6" x14ac:dyDescent="0.3">
      <c r="A25" s="7" t="s">
        <v>98</v>
      </c>
      <c r="B25" s="9">
        <v>10</v>
      </c>
      <c r="C25" s="10" t="s">
        <v>27</v>
      </c>
      <c r="D25" s="9">
        <v>255</v>
      </c>
      <c r="E25" s="9">
        <f t="shared" si="3"/>
        <v>278.46000000000004</v>
      </c>
      <c r="F25" s="5">
        <f t="shared" si="0"/>
        <v>27.846000000000004</v>
      </c>
      <c r="G25" s="10" t="s">
        <v>23</v>
      </c>
      <c r="H25" s="10" t="s">
        <v>24</v>
      </c>
      <c r="I25" s="10" t="s">
        <v>36</v>
      </c>
      <c r="J25" s="5"/>
      <c r="K25" s="5"/>
      <c r="L25" s="5"/>
      <c r="M25" s="6"/>
      <c r="N25" s="6"/>
    </row>
    <row r="26" spans="1:14" ht="15.6" x14ac:dyDescent="0.3">
      <c r="A26" s="7" t="s">
        <v>99</v>
      </c>
      <c r="B26" s="9">
        <v>11</v>
      </c>
      <c r="C26" s="10" t="s">
        <v>27</v>
      </c>
      <c r="D26" s="9">
        <v>150</v>
      </c>
      <c r="E26" s="9">
        <f t="shared" si="3"/>
        <v>163.80000000000001</v>
      </c>
      <c r="F26" s="5">
        <f t="shared" si="0"/>
        <v>14.890909090909092</v>
      </c>
      <c r="G26" s="10" t="s">
        <v>23</v>
      </c>
      <c r="H26" s="10" t="s">
        <v>24</v>
      </c>
      <c r="I26" s="10" t="s">
        <v>36</v>
      </c>
      <c r="J26" s="5"/>
      <c r="K26" s="5"/>
      <c r="L26" s="5"/>
      <c r="M26" s="6"/>
      <c r="N26" s="6"/>
    </row>
    <row r="27" spans="1:14" ht="15.6" x14ac:dyDescent="0.3">
      <c r="A27" s="7" t="s">
        <v>101</v>
      </c>
      <c r="B27" s="9">
        <v>14</v>
      </c>
      <c r="C27" s="10" t="s">
        <v>27</v>
      </c>
      <c r="D27" s="9">
        <v>155</v>
      </c>
      <c r="E27" s="9">
        <f t="shared" si="3"/>
        <v>169.26000000000002</v>
      </c>
      <c r="F27" s="5">
        <f t="shared" si="0"/>
        <v>12.090000000000002</v>
      </c>
      <c r="G27" s="10" t="s">
        <v>23</v>
      </c>
      <c r="H27" s="10" t="s">
        <v>24</v>
      </c>
      <c r="I27" s="10" t="s">
        <v>78</v>
      </c>
      <c r="J27" s="5"/>
      <c r="K27" s="5"/>
      <c r="L27" s="5"/>
      <c r="M27" s="6"/>
      <c r="N27" s="6"/>
    </row>
    <row r="28" spans="1:14" ht="15.6" x14ac:dyDescent="0.3">
      <c r="A28" s="35" t="s">
        <v>102</v>
      </c>
      <c r="B28" s="9">
        <v>34</v>
      </c>
      <c r="C28" s="10" t="s">
        <v>22</v>
      </c>
      <c r="D28" s="9">
        <v>100</v>
      </c>
      <c r="E28" s="9">
        <v>100</v>
      </c>
      <c r="F28" s="5">
        <f t="shared" si="0"/>
        <v>2.9411764705882355</v>
      </c>
      <c r="G28" s="10" t="s">
        <v>23</v>
      </c>
      <c r="H28" s="10" t="s">
        <v>24</v>
      </c>
      <c r="I28" s="10" t="s">
        <v>103</v>
      </c>
      <c r="J28" s="5"/>
      <c r="K28" s="5"/>
      <c r="L28" s="5"/>
      <c r="M28" s="6"/>
      <c r="N28" s="6"/>
    </row>
    <row r="29" spans="1:14" ht="15.6" x14ac:dyDescent="0.3">
      <c r="A29" s="7" t="s">
        <v>104</v>
      </c>
      <c r="B29" s="9">
        <v>33</v>
      </c>
      <c r="C29" s="10" t="s">
        <v>27</v>
      </c>
      <c r="D29" s="9">
        <v>170</v>
      </c>
      <c r="E29" s="9">
        <f t="shared" ref="E29:E32" si="4">SUM(D29*1.092)</f>
        <v>185.64000000000001</v>
      </c>
      <c r="F29" s="5">
        <f t="shared" si="0"/>
        <v>5.6254545454545459</v>
      </c>
      <c r="G29" s="10" t="s">
        <v>23</v>
      </c>
      <c r="H29" s="10" t="s">
        <v>24</v>
      </c>
      <c r="I29" s="10" t="s">
        <v>31</v>
      </c>
      <c r="J29" s="14" t="s">
        <v>108</v>
      </c>
      <c r="K29" s="5"/>
      <c r="L29" s="5"/>
      <c r="M29" s="6"/>
      <c r="N29" s="6"/>
    </row>
    <row r="30" spans="1:14" ht="15.6" x14ac:dyDescent="0.3">
      <c r="A30" s="7" t="s">
        <v>109</v>
      </c>
      <c r="B30" s="9">
        <v>43</v>
      </c>
      <c r="C30" s="10" t="s">
        <v>27</v>
      </c>
      <c r="D30" s="9">
        <v>170</v>
      </c>
      <c r="E30" s="9">
        <f t="shared" si="4"/>
        <v>185.64000000000001</v>
      </c>
      <c r="F30" s="5">
        <f t="shared" si="0"/>
        <v>4.3172093023255815</v>
      </c>
      <c r="G30" s="10" t="s">
        <v>23</v>
      </c>
      <c r="H30" s="10" t="s">
        <v>24</v>
      </c>
      <c r="I30" s="10" t="s">
        <v>110</v>
      </c>
      <c r="J30" s="45" t="s">
        <v>111</v>
      </c>
      <c r="K30" s="46"/>
      <c r="L30" s="5"/>
      <c r="M30" s="6"/>
      <c r="N30" s="6"/>
    </row>
    <row r="31" spans="1:14" ht="15.6" x14ac:dyDescent="0.3">
      <c r="A31" s="7" t="s">
        <v>112</v>
      </c>
      <c r="B31" s="9">
        <v>31</v>
      </c>
      <c r="C31" s="10" t="s">
        <v>27</v>
      </c>
      <c r="D31" s="9">
        <v>325</v>
      </c>
      <c r="E31" s="9">
        <f t="shared" si="4"/>
        <v>354.90000000000003</v>
      </c>
      <c r="F31" s="5">
        <f t="shared" si="0"/>
        <v>11.448387096774194</v>
      </c>
      <c r="G31" s="10" t="s">
        <v>23</v>
      </c>
      <c r="H31" s="10" t="s">
        <v>24</v>
      </c>
      <c r="I31" s="10" t="s">
        <v>113</v>
      </c>
      <c r="J31" s="45" t="s">
        <v>114</v>
      </c>
      <c r="K31" s="46"/>
      <c r="L31" s="5"/>
      <c r="M31" s="6"/>
      <c r="N31" s="6"/>
    </row>
    <row r="32" spans="1:14" ht="15.6" x14ac:dyDescent="0.3">
      <c r="A32" s="7" t="s">
        <v>115</v>
      </c>
      <c r="B32" s="9">
        <v>43</v>
      </c>
      <c r="C32" s="10" t="s">
        <v>27</v>
      </c>
      <c r="D32" s="9">
        <v>215</v>
      </c>
      <c r="E32" s="9">
        <f t="shared" si="4"/>
        <v>234.78000000000003</v>
      </c>
      <c r="F32" s="5">
        <f t="shared" si="0"/>
        <v>5.4600000000000009</v>
      </c>
      <c r="G32" s="10" t="s">
        <v>23</v>
      </c>
      <c r="H32" s="10" t="s">
        <v>24</v>
      </c>
      <c r="I32" s="10" t="s">
        <v>39</v>
      </c>
      <c r="J32" s="5"/>
      <c r="K32" s="5"/>
      <c r="L32" s="5"/>
      <c r="M32" s="6"/>
      <c r="N32" s="6"/>
    </row>
    <row r="33" spans="1:14" ht="15.6" x14ac:dyDescent="0.3">
      <c r="A33" s="35" t="s">
        <v>100</v>
      </c>
      <c r="B33" s="9">
        <v>15</v>
      </c>
      <c r="C33" s="10" t="s">
        <v>22</v>
      </c>
      <c r="D33" s="9">
        <v>100</v>
      </c>
      <c r="E33" s="9">
        <v>100</v>
      </c>
      <c r="F33" s="5">
        <f t="shared" si="0"/>
        <v>6.666666666666667</v>
      </c>
      <c r="G33" s="10" t="s">
        <v>23</v>
      </c>
      <c r="H33" s="10" t="s">
        <v>24</v>
      </c>
      <c r="I33" s="10" t="s">
        <v>68</v>
      </c>
      <c r="J33" s="5"/>
      <c r="K33" s="5"/>
      <c r="L33" s="5"/>
      <c r="M33" s="6"/>
      <c r="N33" s="6"/>
    </row>
    <row r="34" spans="1:14" ht="15.6" x14ac:dyDescent="0.3">
      <c r="A34" s="7" t="s">
        <v>116</v>
      </c>
      <c r="B34" s="9">
        <v>37</v>
      </c>
      <c r="C34" s="10" t="s">
        <v>27</v>
      </c>
      <c r="D34" s="9">
        <v>625</v>
      </c>
      <c r="E34" s="9">
        <f t="shared" ref="E34:E36" si="5">SUM(D34*1.092)</f>
        <v>682.5</v>
      </c>
      <c r="F34" s="5">
        <f t="shared" si="0"/>
        <v>18.445945945945947</v>
      </c>
      <c r="G34" s="10" t="s">
        <v>23</v>
      </c>
      <c r="H34" s="10" t="s">
        <v>24</v>
      </c>
      <c r="I34" s="10" t="s">
        <v>63</v>
      </c>
      <c r="J34" s="5"/>
      <c r="K34" s="5"/>
      <c r="L34" s="5"/>
      <c r="M34" s="6"/>
      <c r="N34" s="6"/>
    </row>
    <row r="35" spans="1:14" ht="15.6" x14ac:dyDescent="0.3">
      <c r="A35" s="7" t="s">
        <v>117</v>
      </c>
      <c r="B35" s="9">
        <v>43</v>
      </c>
      <c r="C35" s="10" t="s">
        <v>27</v>
      </c>
      <c r="D35" s="9">
        <v>845</v>
      </c>
      <c r="E35" s="9">
        <f t="shared" si="5"/>
        <v>922.74000000000012</v>
      </c>
      <c r="F35" s="5">
        <f t="shared" si="0"/>
        <v>21.459069767441864</v>
      </c>
      <c r="G35" s="10" t="s">
        <v>23</v>
      </c>
      <c r="H35" s="10" t="s">
        <v>24</v>
      </c>
      <c r="I35" s="10" t="s">
        <v>68</v>
      </c>
      <c r="J35" s="5"/>
      <c r="K35" s="5"/>
      <c r="L35" s="5"/>
      <c r="M35" s="6"/>
      <c r="N35" s="6"/>
    </row>
    <row r="36" spans="1:14" ht="15.6" x14ac:dyDescent="0.3">
      <c r="A36" s="7" t="s">
        <v>118</v>
      </c>
      <c r="B36" s="9">
        <v>28</v>
      </c>
      <c r="C36" s="10" t="s">
        <v>27</v>
      </c>
      <c r="D36" s="9">
        <v>235</v>
      </c>
      <c r="E36" s="9">
        <f t="shared" si="5"/>
        <v>256.62</v>
      </c>
      <c r="F36" s="5">
        <f t="shared" si="0"/>
        <v>9.1650000000000009</v>
      </c>
      <c r="G36" s="10" t="s">
        <v>23</v>
      </c>
      <c r="H36" s="10" t="s">
        <v>24</v>
      </c>
      <c r="I36" s="10" t="s">
        <v>119</v>
      </c>
      <c r="J36" s="5"/>
      <c r="K36" s="5"/>
      <c r="L36" s="5"/>
      <c r="M36" s="6"/>
      <c r="N36" s="6"/>
    </row>
    <row r="37" spans="1:14" ht="15.6" x14ac:dyDescent="0.3">
      <c r="A37" s="7" t="s">
        <v>120</v>
      </c>
      <c r="B37" s="9">
        <v>59</v>
      </c>
      <c r="C37" s="10" t="s">
        <v>22</v>
      </c>
      <c r="D37" s="9">
        <v>130</v>
      </c>
      <c r="E37" s="9">
        <v>130</v>
      </c>
      <c r="F37" s="5">
        <f t="shared" si="0"/>
        <v>2.2033898305084745</v>
      </c>
      <c r="G37" s="10" t="s">
        <v>23</v>
      </c>
      <c r="H37" s="10" t="s">
        <v>24</v>
      </c>
      <c r="I37" s="10" t="s">
        <v>121</v>
      </c>
      <c r="J37" s="5"/>
      <c r="K37" s="5"/>
      <c r="L37" s="5"/>
      <c r="M37" s="6"/>
      <c r="N37" s="6"/>
    </row>
    <row r="38" spans="1:14" ht="15.6" x14ac:dyDescent="0.3">
      <c r="A38" s="7" t="s">
        <v>122</v>
      </c>
      <c r="B38" s="9">
        <v>26</v>
      </c>
      <c r="C38" s="10" t="s">
        <v>27</v>
      </c>
      <c r="D38" s="9">
        <v>195</v>
      </c>
      <c r="E38" s="9">
        <f t="shared" ref="E38:E39" si="6">SUM(D38*1.092)</f>
        <v>212.94000000000003</v>
      </c>
      <c r="F38" s="5">
        <f t="shared" si="0"/>
        <v>8.1900000000000013</v>
      </c>
      <c r="G38" s="10" t="s">
        <v>23</v>
      </c>
      <c r="H38" s="10" t="s">
        <v>24</v>
      </c>
      <c r="I38" s="10" t="s">
        <v>78</v>
      </c>
      <c r="J38" s="5"/>
      <c r="K38" s="5"/>
      <c r="L38" s="5"/>
      <c r="M38" s="6"/>
      <c r="N38" s="6"/>
    </row>
    <row r="39" spans="1:14" ht="15.6" x14ac:dyDescent="0.3">
      <c r="A39" s="7" t="s">
        <v>123</v>
      </c>
      <c r="B39" s="9">
        <v>21</v>
      </c>
      <c r="C39" s="10" t="s">
        <v>27</v>
      </c>
      <c r="D39" s="9">
        <v>150</v>
      </c>
      <c r="E39" s="9">
        <f t="shared" si="6"/>
        <v>163.80000000000001</v>
      </c>
      <c r="F39" s="5">
        <f t="shared" si="0"/>
        <v>7.8000000000000007</v>
      </c>
      <c r="G39" s="10" t="s">
        <v>23</v>
      </c>
      <c r="H39" s="10" t="s">
        <v>24</v>
      </c>
      <c r="I39" s="10" t="s">
        <v>82</v>
      </c>
      <c r="J39" s="5"/>
      <c r="K39" s="5"/>
      <c r="L39" s="5"/>
      <c r="M39" s="6"/>
      <c r="N39" s="6"/>
    </row>
    <row r="40" spans="1:14" ht="15.6" x14ac:dyDescent="0.3">
      <c r="A40" s="7" t="s">
        <v>124</v>
      </c>
      <c r="B40" s="9">
        <v>8</v>
      </c>
      <c r="C40" s="10" t="s">
        <v>22</v>
      </c>
      <c r="D40" s="9">
        <v>100</v>
      </c>
      <c r="E40" s="9">
        <v>100</v>
      </c>
      <c r="F40" s="5">
        <f t="shared" si="0"/>
        <v>12.5</v>
      </c>
      <c r="G40" s="10" t="s">
        <v>23</v>
      </c>
      <c r="H40" s="10" t="s">
        <v>24</v>
      </c>
      <c r="I40" s="10" t="s">
        <v>96</v>
      </c>
      <c r="J40" s="45" t="s">
        <v>125</v>
      </c>
      <c r="K40" s="46"/>
      <c r="L40" s="5"/>
      <c r="M40" s="6"/>
      <c r="N40" s="6"/>
    </row>
    <row r="41" spans="1:14" ht="15.6" x14ac:dyDescent="0.3">
      <c r="A41" s="7" t="s">
        <v>126</v>
      </c>
      <c r="B41" s="9">
        <v>12</v>
      </c>
      <c r="C41" s="10" t="s">
        <v>27</v>
      </c>
      <c r="D41" s="9">
        <v>100</v>
      </c>
      <c r="E41" s="9">
        <f t="shared" ref="E41:E43" si="7">SUM(D41*1.092)</f>
        <v>109.2</v>
      </c>
      <c r="F41" s="5">
        <f t="shared" si="0"/>
        <v>9.1</v>
      </c>
      <c r="G41" s="10" t="s">
        <v>23</v>
      </c>
      <c r="H41" s="10" t="s">
        <v>24</v>
      </c>
      <c r="I41" s="10" t="s">
        <v>82</v>
      </c>
      <c r="J41" s="5"/>
      <c r="K41" s="5"/>
      <c r="L41" s="5"/>
      <c r="M41" s="6"/>
      <c r="N41" s="6"/>
    </row>
    <row r="42" spans="1:14" ht="15.6" x14ac:dyDescent="0.3">
      <c r="A42" s="7" t="s">
        <v>127</v>
      </c>
      <c r="B42" s="9">
        <v>20</v>
      </c>
      <c r="C42" s="10" t="s">
        <v>27</v>
      </c>
      <c r="D42" s="9">
        <v>100</v>
      </c>
      <c r="E42" s="9">
        <f t="shared" si="7"/>
        <v>109.2</v>
      </c>
      <c r="F42" s="5">
        <f t="shared" si="0"/>
        <v>5.46</v>
      </c>
      <c r="G42" s="10" t="s">
        <v>23</v>
      </c>
      <c r="H42" s="10" t="s">
        <v>24</v>
      </c>
      <c r="I42" s="10" t="s">
        <v>36</v>
      </c>
      <c r="J42" s="5"/>
      <c r="K42" s="5"/>
      <c r="L42" s="5"/>
      <c r="M42" s="6"/>
      <c r="N42" s="6"/>
    </row>
    <row r="43" spans="1:14" ht="15.6" x14ac:dyDescent="0.3">
      <c r="A43" s="7" t="s">
        <v>128</v>
      </c>
      <c r="B43" s="9">
        <v>56</v>
      </c>
      <c r="C43" s="10" t="s">
        <v>27</v>
      </c>
      <c r="D43" s="9">
        <v>475</v>
      </c>
      <c r="E43" s="9">
        <f t="shared" si="7"/>
        <v>518.70000000000005</v>
      </c>
      <c r="F43" s="5">
        <f t="shared" si="0"/>
        <v>9.2625000000000011</v>
      </c>
      <c r="G43" s="10" t="s">
        <v>23</v>
      </c>
      <c r="H43" s="10" t="s">
        <v>24</v>
      </c>
      <c r="I43" s="10" t="s">
        <v>51</v>
      </c>
      <c r="J43" s="10" t="s">
        <v>129</v>
      </c>
      <c r="K43" s="10"/>
      <c r="L43" s="5"/>
      <c r="M43" s="6"/>
      <c r="N43" s="6"/>
    </row>
    <row r="44" spans="1:14" ht="15.6" x14ac:dyDescent="0.3">
      <c r="A44" s="7" t="s">
        <v>130</v>
      </c>
      <c r="B44" s="9">
        <v>41</v>
      </c>
      <c r="C44" s="10" t="s">
        <v>22</v>
      </c>
      <c r="D44" s="9">
        <v>130</v>
      </c>
      <c r="E44" s="9">
        <v>130</v>
      </c>
      <c r="F44" s="5">
        <f t="shared" si="0"/>
        <v>3.1707317073170733</v>
      </c>
      <c r="G44" s="10" t="s">
        <v>23</v>
      </c>
      <c r="H44" s="10" t="s">
        <v>24</v>
      </c>
      <c r="I44" s="10" t="s">
        <v>31</v>
      </c>
      <c r="J44" s="5"/>
      <c r="K44" s="5"/>
      <c r="L44" s="5"/>
      <c r="M44" s="6"/>
      <c r="N44" s="6"/>
    </row>
    <row r="45" spans="1:14" ht="15.6" x14ac:dyDescent="0.3">
      <c r="A45" s="7" t="s">
        <v>131</v>
      </c>
      <c r="B45" s="9">
        <v>31</v>
      </c>
      <c r="C45" s="10" t="s">
        <v>27</v>
      </c>
      <c r="D45" s="9">
        <v>195</v>
      </c>
      <c r="E45" s="9">
        <f t="shared" ref="E45:E46" si="8">SUM(D45*1.092)</f>
        <v>212.94000000000003</v>
      </c>
      <c r="F45" s="5">
        <f t="shared" si="0"/>
        <v>6.8690322580645171</v>
      </c>
      <c r="G45" s="10" t="s">
        <v>23</v>
      </c>
      <c r="H45" s="10" t="s">
        <v>24</v>
      </c>
      <c r="I45" s="10" t="s">
        <v>31</v>
      </c>
      <c r="J45" s="5"/>
      <c r="K45" s="5"/>
      <c r="L45" s="5"/>
      <c r="M45" s="6"/>
      <c r="N45" s="6"/>
    </row>
    <row r="46" spans="1:14" ht="15.6" x14ac:dyDescent="0.3">
      <c r="A46" s="7" t="s">
        <v>132</v>
      </c>
      <c r="B46" s="9">
        <v>35</v>
      </c>
      <c r="C46" s="10" t="s">
        <v>27</v>
      </c>
      <c r="D46" s="9">
        <v>290</v>
      </c>
      <c r="E46" s="9">
        <f t="shared" si="8"/>
        <v>316.68</v>
      </c>
      <c r="F46" s="5">
        <f t="shared" si="0"/>
        <v>9.048</v>
      </c>
      <c r="G46" s="10" t="s">
        <v>23</v>
      </c>
      <c r="H46" s="10" t="s">
        <v>24</v>
      </c>
      <c r="I46" s="10" t="s">
        <v>96</v>
      </c>
      <c r="J46" s="10" t="s">
        <v>133</v>
      </c>
      <c r="K46" s="5"/>
      <c r="L46" s="5"/>
      <c r="M46" s="6"/>
      <c r="N46" s="6"/>
    </row>
    <row r="47" spans="1:14" ht="15.6" x14ac:dyDescent="0.3">
      <c r="A47" s="7" t="s">
        <v>134</v>
      </c>
      <c r="B47" s="9">
        <v>39</v>
      </c>
      <c r="C47" s="10" t="s">
        <v>22</v>
      </c>
      <c r="D47" s="9">
        <v>130</v>
      </c>
      <c r="E47" s="9">
        <v>130</v>
      </c>
      <c r="F47" s="5">
        <f t="shared" si="0"/>
        <v>3.3333333333333335</v>
      </c>
      <c r="G47" s="10" t="s">
        <v>23</v>
      </c>
      <c r="H47" s="10" t="s">
        <v>24</v>
      </c>
      <c r="I47" s="10" t="s">
        <v>36</v>
      </c>
      <c r="J47" s="5"/>
      <c r="K47" s="5"/>
      <c r="L47" s="5"/>
      <c r="M47" s="6"/>
      <c r="N47" s="6"/>
    </row>
    <row r="48" spans="1:14" ht="15.6" x14ac:dyDescent="0.3">
      <c r="A48" s="7" t="s">
        <v>135</v>
      </c>
      <c r="B48" s="9">
        <v>32</v>
      </c>
      <c r="C48" s="10" t="s">
        <v>27</v>
      </c>
      <c r="D48" s="9">
        <v>290</v>
      </c>
      <c r="E48" s="9">
        <f t="shared" ref="E48:E49" si="9">SUM(D48*1.092)</f>
        <v>316.68</v>
      </c>
      <c r="F48" s="5">
        <f t="shared" si="0"/>
        <v>9.8962500000000002</v>
      </c>
      <c r="G48" s="10" t="s">
        <v>23</v>
      </c>
      <c r="H48" s="10" t="s">
        <v>24</v>
      </c>
      <c r="I48" s="10" t="s">
        <v>96</v>
      </c>
      <c r="J48" s="45" t="s">
        <v>125</v>
      </c>
      <c r="K48" s="46"/>
      <c r="L48" s="5"/>
      <c r="M48" s="6"/>
      <c r="N48" s="6"/>
    </row>
    <row r="49" spans="1:14" ht="15.6" x14ac:dyDescent="0.3">
      <c r="A49" s="7" t="s">
        <v>136</v>
      </c>
      <c r="B49" s="9">
        <v>30</v>
      </c>
      <c r="C49" s="10" t="s">
        <v>27</v>
      </c>
      <c r="D49" s="9">
        <v>495</v>
      </c>
      <c r="E49" s="9">
        <f t="shared" si="9"/>
        <v>540.54000000000008</v>
      </c>
      <c r="F49" s="5">
        <f t="shared" si="0"/>
        <v>18.018000000000004</v>
      </c>
      <c r="G49" s="10" t="s">
        <v>23</v>
      </c>
      <c r="H49" s="10" t="s">
        <v>24</v>
      </c>
      <c r="I49" s="10" t="s">
        <v>31</v>
      </c>
      <c r="J49" s="14" t="s">
        <v>137</v>
      </c>
      <c r="K49" s="5"/>
      <c r="L49" s="5"/>
      <c r="M49" s="6"/>
      <c r="N49" s="6"/>
    </row>
    <row r="50" spans="1:14" ht="15.6" x14ac:dyDescent="0.3">
      <c r="A50" s="7" t="s">
        <v>138</v>
      </c>
      <c r="B50" s="9">
        <v>10</v>
      </c>
      <c r="C50" s="10" t="s">
        <v>22</v>
      </c>
      <c r="D50" s="9">
        <v>110</v>
      </c>
      <c r="E50" s="9">
        <v>110</v>
      </c>
      <c r="F50" s="5">
        <f t="shared" si="0"/>
        <v>11</v>
      </c>
      <c r="G50" s="10" t="s">
        <v>23</v>
      </c>
      <c r="H50" s="10" t="s">
        <v>24</v>
      </c>
      <c r="I50" s="10" t="s">
        <v>103</v>
      </c>
      <c r="J50" s="5"/>
      <c r="K50" s="5"/>
      <c r="L50" s="5"/>
      <c r="M50" s="6"/>
      <c r="N50" s="6"/>
    </row>
    <row r="51" spans="1:14" ht="15.6" x14ac:dyDescent="0.3">
      <c r="A51" s="7" t="s">
        <v>139</v>
      </c>
      <c r="B51" s="9">
        <v>23</v>
      </c>
      <c r="C51" s="10" t="s">
        <v>22</v>
      </c>
      <c r="D51" s="9">
        <v>110</v>
      </c>
      <c r="E51" s="9">
        <v>110</v>
      </c>
      <c r="F51" s="5">
        <f t="shared" si="0"/>
        <v>4.7826086956521738</v>
      </c>
      <c r="G51" s="10" t="s">
        <v>23</v>
      </c>
      <c r="H51" s="10" t="s">
        <v>24</v>
      </c>
      <c r="I51" s="10" t="s">
        <v>140</v>
      </c>
      <c r="J51" s="10" t="s">
        <v>141</v>
      </c>
      <c r="K51" s="5"/>
      <c r="L51" s="5"/>
      <c r="M51" s="6"/>
      <c r="N51" s="6"/>
    </row>
    <row r="52" spans="1:14" ht="15.6" x14ac:dyDescent="0.3">
      <c r="A52" s="7" t="s">
        <v>142</v>
      </c>
      <c r="B52" s="9">
        <v>37</v>
      </c>
      <c r="C52" s="10" t="s">
        <v>27</v>
      </c>
      <c r="D52" s="9">
        <v>365</v>
      </c>
      <c r="E52" s="9">
        <f t="shared" ref="E52:E55" si="10">SUM(D52*1.092)</f>
        <v>398.58000000000004</v>
      </c>
      <c r="F52" s="5">
        <f t="shared" si="0"/>
        <v>10.772432432432433</v>
      </c>
      <c r="G52" s="10" t="s">
        <v>23</v>
      </c>
      <c r="H52" s="10" t="s">
        <v>24</v>
      </c>
      <c r="I52" s="10" t="s">
        <v>113</v>
      </c>
      <c r="J52" s="45" t="s">
        <v>143</v>
      </c>
      <c r="K52" s="46"/>
      <c r="L52" s="5"/>
      <c r="M52" s="6"/>
      <c r="N52" s="6"/>
    </row>
    <row r="53" spans="1:14" ht="15.6" x14ac:dyDescent="0.3">
      <c r="A53" s="7" t="s">
        <v>144</v>
      </c>
      <c r="B53" s="9">
        <v>8</v>
      </c>
      <c r="C53" s="10" t="s">
        <v>27</v>
      </c>
      <c r="D53" s="9">
        <v>160</v>
      </c>
      <c r="E53" s="9">
        <f t="shared" si="10"/>
        <v>174.72000000000003</v>
      </c>
      <c r="F53" s="5">
        <f t="shared" si="0"/>
        <v>21.840000000000003</v>
      </c>
      <c r="G53" s="10" t="s">
        <v>23</v>
      </c>
      <c r="H53" s="10" t="s">
        <v>24</v>
      </c>
      <c r="I53" s="10" t="s">
        <v>63</v>
      </c>
      <c r="J53" s="5"/>
      <c r="K53" s="5"/>
      <c r="L53" s="5"/>
      <c r="M53" s="6"/>
      <c r="N53" s="6"/>
    </row>
    <row r="54" spans="1:14" ht="15.6" x14ac:dyDescent="0.3">
      <c r="A54" s="7" t="s">
        <v>145</v>
      </c>
      <c r="B54" s="9">
        <v>19</v>
      </c>
      <c r="C54" s="10" t="s">
        <v>27</v>
      </c>
      <c r="D54" s="9">
        <v>150</v>
      </c>
      <c r="E54" s="9">
        <f t="shared" si="10"/>
        <v>163.80000000000001</v>
      </c>
      <c r="F54" s="5">
        <f t="shared" si="0"/>
        <v>8.621052631578948</v>
      </c>
      <c r="G54" s="10" t="s">
        <v>23</v>
      </c>
      <c r="H54" s="10" t="s">
        <v>24</v>
      </c>
      <c r="I54" s="10" t="s">
        <v>39</v>
      </c>
      <c r="J54" s="5"/>
      <c r="K54" s="5"/>
      <c r="L54" s="5"/>
      <c r="M54" s="6"/>
      <c r="N54" s="6"/>
    </row>
    <row r="55" spans="1:14" ht="15.6" x14ac:dyDescent="0.3">
      <c r="A55" s="7" t="s">
        <v>146</v>
      </c>
      <c r="B55" s="9">
        <v>16</v>
      </c>
      <c r="C55" s="10" t="s">
        <v>27</v>
      </c>
      <c r="D55" s="9">
        <v>150</v>
      </c>
      <c r="E55" s="9">
        <f t="shared" si="10"/>
        <v>163.80000000000001</v>
      </c>
      <c r="F55" s="5">
        <f t="shared" si="0"/>
        <v>10.237500000000001</v>
      </c>
      <c r="G55" s="10" t="s">
        <v>23</v>
      </c>
      <c r="H55" s="10" t="s">
        <v>24</v>
      </c>
      <c r="I55" s="10" t="s">
        <v>82</v>
      </c>
      <c r="J55" s="5"/>
      <c r="K55" s="5"/>
      <c r="L55" s="5"/>
      <c r="M55" s="6"/>
      <c r="N55" s="6"/>
    </row>
    <row r="56" spans="1:14" ht="15.6" x14ac:dyDescent="0.3">
      <c r="A56" s="7" t="s">
        <v>147</v>
      </c>
      <c r="B56" s="9">
        <v>9</v>
      </c>
      <c r="C56" s="10" t="s">
        <v>22</v>
      </c>
      <c r="D56" s="9">
        <v>100</v>
      </c>
      <c r="E56" s="9">
        <v>100</v>
      </c>
      <c r="F56" s="5">
        <f t="shared" si="0"/>
        <v>11.111111111111111</v>
      </c>
      <c r="G56" s="10" t="s">
        <v>23</v>
      </c>
      <c r="H56" s="10" t="s">
        <v>24</v>
      </c>
      <c r="I56" s="10" t="s">
        <v>36</v>
      </c>
      <c r="J56" s="5"/>
      <c r="K56" s="5"/>
      <c r="L56" s="5"/>
      <c r="M56" s="6"/>
      <c r="N56" s="6"/>
    </row>
    <row r="57" spans="1:14" ht="15.6" x14ac:dyDescent="0.3">
      <c r="A57" s="7" t="s">
        <v>148</v>
      </c>
      <c r="B57" s="9">
        <v>27</v>
      </c>
      <c r="C57" s="10" t="s">
        <v>27</v>
      </c>
      <c r="D57" s="9">
        <v>195</v>
      </c>
      <c r="E57" s="9">
        <f t="shared" ref="E57:E58" si="11">SUM(D57*1.092)</f>
        <v>212.94000000000003</v>
      </c>
      <c r="F57" s="5">
        <f t="shared" si="0"/>
        <v>7.8866666666666676</v>
      </c>
      <c r="G57" s="10" t="s">
        <v>23</v>
      </c>
      <c r="H57" s="10" t="s">
        <v>24</v>
      </c>
      <c r="I57" s="10" t="s">
        <v>96</v>
      </c>
      <c r="J57" s="10" t="s">
        <v>149</v>
      </c>
      <c r="K57" s="5"/>
      <c r="L57" s="5"/>
      <c r="M57" s="6"/>
      <c r="N57" s="6"/>
    </row>
    <row r="58" spans="1:14" ht="15.6" x14ac:dyDescent="0.3">
      <c r="A58" s="7" t="s">
        <v>150</v>
      </c>
      <c r="B58" s="9">
        <v>36</v>
      </c>
      <c r="C58" s="10" t="s">
        <v>27</v>
      </c>
      <c r="D58" s="9">
        <v>95</v>
      </c>
      <c r="E58" s="9">
        <f t="shared" si="11"/>
        <v>103.74000000000001</v>
      </c>
      <c r="F58" s="5">
        <f t="shared" si="0"/>
        <v>2.8816666666666668</v>
      </c>
      <c r="G58" s="10" t="s">
        <v>23</v>
      </c>
      <c r="H58" s="10" t="s">
        <v>24</v>
      </c>
      <c r="I58" s="10" t="s">
        <v>44</v>
      </c>
      <c r="J58" s="5"/>
      <c r="K58" s="5"/>
      <c r="L58" s="5"/>
      <c r="M58" s="6"/>
      <c r="N58" s="6"/>
    </row>
    <row r="59" spans="1:14" ht="15.6" x14ac:dyDescent="0.3">
      <c r="A59" s="35" t="s">
        <v>151</v>
      </c>
      <c r="B59" s="9">
        <v>44</v>
      </c>
      <c r="C59" s="10" t="s">
        <v>22</v>
      </c>
      <c r="D59" s="9">
        <v>195</v>
      </c>
      <c r="E59" s="9">
        <v>195</v>
      </c>
      <c r="F59" s="5">
        <f t="shared" si="0"/>
        <v>4.4318181818181817</v>
      </c>
      <c r="G59" s="10" t="s">
        <v>23</v>
      </c>
      <c r="H59" s="10" t="s">
        <v>24</v>
      </c>
      <c r="I59" s="5"/>
      <c r="J59" s="5"/>
      <c r="K59" s="5"/>
      <c r="L59" s="5"/>
      <c r="M59" s="6"/>
      <c r="N59" s="6"/>
    </row>
    <row r="60" spans="1:14" ht="15.6" x14ac:dyDescent="0.3">
      <c r="A60" s="7" t="s">
        <v>152</v>
      </c>
      <c r="B60" s="9">
        <v>18</v>
      </c>
      <c r="C60" s="10" t="s">
        <v>27</v>
      </c>
      <c r="D60" s="9">
        <v>150</v>
      </c>
      <c r="E60" s="9">
        <f>SUM(D60*1.092)</f>
        <v>163.80000000000001</v>
      </c>
      <c r="F60" s="5">
        <f t="shared" si="0"/>
        <v>9.1000000000000014</v>
      </c>
      <c r="G60" s="10" t="s">
        <v>23</v>
      </c>
      <c r="H60" s="10" t="s">
        <v>24</v>
      </c>
      <c r="I60" s="10" t="s">
        <v>63</v>
      </c>
      <c r="J60" s="5"/>
      <c r="K60" s="5"/>
      <c r="L60" s="5"/>
      <c r="M60" s="6"/>
      <c r="N60" s="6"/>
    </row>
    <row r="61" spans="1:14" ht="15.6" x14ac:dyDescent="0.3">
      <c r="A61" s="7" t="s">
        <v>153</v>
      </c>
      <c r="B61" s="9">
        <v>17</v>
      </c>
      <c r="C61" s="10" t="s">
        <v>22</v>
      </c>
      <c r="D61" s="9">
        <v>130</v>
      </c>
      <c r="E61" s="9">
        <v>130</v>
      </c>
      <c r="F61" s="5">
        <f t="shared" si="0"/>
        <v>7.6470588235294121</v>
      </c>
      <c r="G61" s="10" t="s">
        <v>23</v>
      </c>
      <c r="H61" s="10" t="s">
        <v>24</v>
      </c>
      <c r="I61" s="10" t="s">
        <v>36</v>
      </c>
      <c r="J61" s="5"/>
      <c r="K61" s="5"/>
      <c r="L61" s="5"/>
      <c r="M61" s="6"/>
      <c r="N61" s="6"/>
    </row>
    <row r="62" spans="1:14" ht="15.6" x14ac:dyDescent="0.3">
      <c r="A62" s="7" t="s">
        <v>154</v>
      </c>
      <c r="B62" s="9">
        <v>24</v>
      </c>
      <c r="C62" s="10" t="s">
        <v>27</v>
      </c>
      <c r="D62" s="9">
        <v>160</v>
      </c>
      <c r="E62" s="9">
        <f t="shared" ref="E62:E63" si="12">SUM(D62*1.092)</f>
        <v>174.72000000000003</v>
      </c>
      <c r="F62" s="5">
        <f t="shared" si="0"/>
        <v>7.2800000000000011</v>
      </c>
      <c r="G62" s="10" t="s">
        <v>23</v>
      </c>
      <c r="H62" s="10" t="s">
        <v>24</v>
      </c>
      <c r="I62" s="10" t="s">
        <v>36</v>
      </c>
      <c r="J62" s="5"/>
      <c r="K62" s="5"/>
      <c r="L62" s="5"/>
      <c r="M62" s="6"/>
      <c r="N62" s="6"/>
    </row>
    <row r="63" spans="1:14" ht="15.6" x14ac:dyDescent="0.3">
      <c r="A63" s="7" t="s">
        <v>155</v>
      </c>
      <c r="B63" s="9">
        <v>28</v>
      </c>
      <c r="C63" s="10" t="s">
        <v>27</v>
      </c>
      <c r="D63" s="9">
        <v>265</v>
      </c>
      <c r="E63" s="9">
        <f t="shared" si="12"/>
        <v>289.38</v>
      </c>
      <c r="F63" s="5">
        <f t="shared" si="0"/>
        <v>10.334999999999999</v>
      </c>
      <c r="G63" s="10" t="s">
        <v>23</v>
      </c>
      <c r="H63" s="10" t="s">
        <v>24</v>
      </c>
      <c r="I63" s="10" t="s">
        <v>25</v>
      </c>
      <c r="J63" s="5"/>
      <c r="K63" s="5"/>
      <c r="L63" s="5"/>
      <c r="M63" s="6"/>
      <c r="N63" s="6"/>
    </row>
    <row r="64" spans="1:14" ht="15.6" x14ac:dyDescent="0.3">
      <c r="A64" s="7" t="s">
        <v>156</v>
      </c>
      <c r="B64" s="9">
        <v>20</v>
      </c>
      <c r="C64" s="10" t="s">
        <v>22</v>
      </c>
      <c r="D64" s="9">
        <v>100</v>
      </c>
      <c r="E64" s="9">
        <v>100</v>
      </c>
      <c r="F64" s="5">
        <f t="shared" si="0"/>
        <v>5</v>
      </c>
      <c r="G64" s="10" t="s">
        <v>23</v>
      </c>
      <c r="H64" s="10" t="s">
        <v>24</v>
      </c>
      <c r="I64" s="10" t="s">
        <v>157</v>
      </c>
      <c r="J64" s="10" t="s">
        <v>158</v>
      </c>
      <c r="K64" s="5"/>
      <c r="L64" s="5"/>
      <c r="M64" s="6"/>
      <c r="N64" s="6"/>
    </row>
    <row r="65" spans="1:14" ht="15.6" x14ac:dyDescent="0.3">
      <c r="A65" s="35" t="s">
        <v>159</v>
      </c>
      <c r="B65" s="9">
        <v>46</v>
      </c>
      <c r="C65" s="10" t="s">
        <v>22</v>
      </c>
      <c r="D65" s="9">
        <v>280</v>
      </c>
      <c r="E65" s="9">
        <v>280</v>
      </c>
      <c r="F65" s="5">
        <f t="shared" si="0"/>
        <v>6.0869565217391308</v>
      </c>
      <c r="G65" s="10" t="s">
        <v>23</v>
      </c>
      <c r="H65" s="10" t="s">
        <v>24</v>
      </c>
      <c r="I65" s="5"/>
      <c r="J65" s="5"/>
      <c r="K65" s="5"/>
      <c r="L65" s="5"/>
      <c r="M65" s="6"/>
      <c r="N65" s="6"/>
    </row>
    <row r="66" spans="1:14" ht="15.6" x14ac:dyDescent="0.3">
      <c r="A66" s="40" t="s">
        <v>160</v>
      </c>
      <c r="B66" s="9">
        <v>4</v>
      </c>
      <c r="C66" s="10" t="s">
        <v>22</v>
      </c>
      <c r="D66" s="9">
        <v>130</v>
      </c>
      <c r="E66" s="9">
        <v>130</v>
      </c>
      <c r="F66" s="5">
        <f t="shared" si="0"/>
        <v>32.5</v>
      </c>
      <c r="G66" s="10" t="s">
        <v>23</v>
      </c>
      <c r="H66" s="10" t="s">
        <v>24</v>
      </c>
      <c r="I66" s="14" t="s">
        <v>87</v>
      </c>
      <c r="J66" s="5"/>
      <c r="K66" s="5"/>
      <c r="L66" s="5"/>
      <c r="M66" s="6"/>
      <c r="N66" s="6"/>
    </row>
    <row r="67" spans="1:14" ht="15.6" x14ac:dyDescent="0.3">
      <c r="A67" s="7" t="s">
        <v>161</v>
      </c>
      <c r="B67" s="9">
        <v>38</v>
      </c>
      <c r="C67" s="10" t="s">
        <v>22</v>
      </c>
      <c r="D67" s="9">
        <v>270</v>
      </c>
      <c r="E67" s="9">
        <v>270</v>
      </c>
      <c r="F67" s="5">
        <f t="shared" si="0"/>
        <v>7.1052631578947372</v>
      </c>
      <c r="G67" s="10" t="s">
        <v>23</v>
      </c>
      <c r="H67" s="10" t="s">
        <v>24</v>
      </c>
      <c r="I67" s="10" t="s">
        <v>162</v>
      </c>
      <c r="J67" s="5"/>
      <c r="K67" s="5"/>
      <c r="L67" s="5"/>
      <c r="M67" s="6"/>
      <c r="N67" s="6"/>
    </row>
    <row r="68" spans="1:14" ht="15.6" x14ac:dyDescent="0.3">
      <c r="A68" s="41" t="s">
        <v>163</v>
      </c>
      <c r="B68" s="9">
        <v>24</v>
      </c>
      <c r="C68" s="10" t="s">
        <v>27</v>
      </c>
      <c r="D68" s="9">
        <v>170</v>
      </c>
      <c r="E68" s="9">
        <f t="shared" ref="E68:E71" si="13">SUM(D68*1.092)</f>
        <v>185.64000000000001</v>
      </c>
      <c r="F68" s="5">
        <f t="shared" si="0"/>
        <v>7.7350000000000003</v>
      </c>
      <c r="G68" s="10" t="s">
        <v>23</v>
      </c>
      <c r="H68" s="10" t="s">
        <v>24</v>
      </c>
      <c r="I68" s="10" t="s">
        <v>36</v>
      </c>
      <c r="J68" s="5"/>
      <c r="K68" s="5"/>
      <c r="L68" s="5"/>
      <c r="M68" s="6"/>
      <c r="N68" s="6"/>
    </row>
    <row r="69" spans="1:14" ht="15.6" x14ac:dyDescent="0.3">
      <c r="A69" s="7" t="s">
        <v>164</v>
      </c>
      <c r="B69" s="9">
        <v>24</v>
      </c>
      <c r="C69" s="10" t="s">
        <v>27</v>
      </c>
      <c r="D69" s="9">
        <v>235</v>
      </c>
      <c r="E69" s="9">
        <f t="shared" si="13"/>
        <v>256.62</v>
      </c>
      <c r="F69" s="5">
        <f t="shared" si="0"/>
        <v>10.692500000000001</v>
      </c>
      <c r="G69" s="10" t="s">
        <v>23</v>
      </c>
      <c r="H69" s="10" t="s">
        <v>24</v>
      </c>
      <c r="I69" s="10" t="s">
        <v>157</v>
      </c>
      <c r="J69" s="10" t="s">
        <v>165</v>
      </c>
      <c r="K69" s="5"/>
      <c r="L69" s="5"/>
      <c r="M69" s="6"/>
      <c r="N69" s="6"/>
    </row>
    <row r="70" spans="1:14" ht="15.6" x14ac:dyDescent="0.3">
      <c r="A70" s="7" t="s">
        <v>166</v>
      </c>
      <c r="B70" s="9">
        <v>27</v>
      </c>
      <c r="C70" s="10" t="s">
        <v>27</v>
      </c>
      <c r="D70" s="9">
        <v>235</v>
      </c>
      <c r="E70" s="9">
        <f t="shared" si="13"/>
        <v>256.62</v>
      </c>
      <c r="F70" s="5">
        <f t="shared" si="0"/>
        <v>9.5044444444444451</v>
      </c>
      <c r="G70" s="10" t="s">
        <v>23</v>
      </c>
      <c r="H70" s="10" t="s">
        <v>24</v>
      </c>
      <c r="I70" s="5"/>
      <c r="J70" s="5"/>
      <c r="K70" s="5"/>
      <c r="L70" s="5"/>
      <c r="M70" s="6"/>
      <c r="N70" s="6"/>
    </row>
    <row r="71" spans="1:14" ht="15.6" x14ac:dyDescent="0.3">
      <c r="A71" s="7" t="s">
        <v>167</v>
      </c>
      <c r="B71" s="9">
        <v>8</v>
      </c>
      <c r="C71" s="10" t="s">
        <v>27</v>
      </c>
      <c r="D71" s="9">
        <v>150</v>
      </c>
      <c r="E71" s="9">
        <f t="shared" si="13"/>
        <v>163.80000000000001</v>
      </c>
      <c r="F71" s="5">
        <f t="shared" si="0"/>
        <v>20.475000000000001</v>
      </c>
      <c r="G71" s="10" t="s">
        <v>23</v>
      </c>
      <c r="H71" s="10" t="s">
        <v>24</v>
      </c>
      <c r="I71" s="10" t="s">
        <v>39</v>
      </c>
      <c r="J71" s="5"/>
      <c r="K71" s="5"/>
      <c r="L71" s="5"/>
      <c r="M71" s="6"/>
      <c r="N71" s="6"/>
    </row>
    <row r="72" spans="1:14" ht="15.6" x14ac:dyDescent="0.3">
      <c r="A72" s="7" t="s">
        <v>168</v>
      </c>
      <c r="B72" s="9">
        <v>19</v>
      </c>
      <c r="C72" s="10" t="s">
        <v>22</v>
      </c>
      <c r="D72" s="9">
        <v>105</v>
      </c>
      <c r="E72" s="9">
        <v>105</v>
      </c>
      <c r="F72" s="5">
        <f t="shared" si="0"/>
        <v>5.5263157894736841</v>
      </c>
      <c r="G72" s="10" t="s">
        <v>23</v>
      </c>
      <c r="H72" s="10" t="s">
        <v>24</v>
      </c>
      <c r="I72" s="10" t="s">
        <v>44</v>
      </c>
      <c r="J72" s="5"/>
      <c r="K72" s="5"/>
      <c r="L72" s="5"/>
      <c r="M72" s="6"/>
      <c r="N72" s="6"/>
    </row>
    <row r="73" spans="1:14" ht="15.6" x14ac:dyDescent="0.3">
      <c r="A73" s="35" t="s">
        <v>169</v>
      </c>
      <c r="B73" s="9">
        <v>22</v>
      </c>
      <c r="C73" s="10" t="s">
        <v>22</v>
      </c>
      <c r="D73" s="9">
        <v>100</v>
      </c>
      <c r="E73" s="9">
        <v>100</v>
      </c>
      <c r="F73" s="5">
        <f t="shared" si="0"/>
        <v>4.5454545454545459</v>
      </c>
      <c r="G73" s="10" t="s">
        <v>23</v>
      </c>
      <c r="H73" s="10" t="s">
        <v>24</v>
      </c>
      <c r="I73" s="5"/>
      <c r="J73" s="5"/>
      <c r="K73" s="5"/>
      <c r="L73" s="5"/>
      <c r="M73" s="6"/>
      <c r="N73" s="6"/>
    </row>
    <row r="74" spans="1:14" ht="15.6" x14ac:dyDescent="0.3">
      <c r="A74" s="7" t="s">
        <v>170</v>
      </c>
      <c r="B74" s="9">
        <v>39</v>
      </c>
      <c r="C74" s="10" t="s">
        <v>22</v>
      </c>
      <c r="D74" s="9">
        <v>180</v>
      </c>
      <c r="E74" s="9">
        <v>180</v>
      </c>
      <c r="F74" s="5">
        <f t="shared" si="0"/>
        <v>4.615384615384615</v>
      </c>
      <c r="G74" s="10" t="s">
        <v>23</v>
      </c>
      <c r="H74" s="10" t="s">
        <v>24</v>
      </c>
      <c r="I74" s="10" t="s">
        <v>78</v>
      </c>
      <c r="J74" s="5"/>
      <c r="K74" s="5"/>
      <c r="L74" s="5"/>
      <c r="M74" s="6"/>
      <c r="N74" s="6"/>
    </row>
    <row r="75" spans="1:14" ht="15.6" x14ac:dyDescent="0.3">
      <c r="A75" s="7" t="s">
        <v>171</v>
      </c>
      <c r="B75" s="9">
        <v>18</v>
      </c>
      <c r="C75" s="10" t="s">
        <v>27</v>
      </c>
      <c r="D75" s="9">
        <v>145</v>
      </c>
      <c r="E75" s="9">
        <f t="shared" ref="E75:E79" si="14">SUM(D75*1.092)</f>
        <v>158.34</v>
      </c>
      <c r="F75" s="5">
        <f t="shared" si="0"/>
        <v>8.7966666666666669</v>
      </c>
      <c r="G75" s="10" t="s">
        <v>23</v>
      </c>
      <c r="H75" s="10" t="s">
        <v>24</v>
      </c>
      <c r="I75" s="10" t="s">
        <v>96</v>
      </c>
      <c r="J75" s="10" t="s">
        <v>172</v>
      </c>
      <c r="K75" s="5"/>
      <c r="L75" s="5"/>
      <c r="M75" s="6"/>
      <c r="N75" s="6"/>
    </row>
    <row r="76" spans="1:14" ht="15.6" x14ac:dyDescent="0.3">
      <c r="A76" s="7" t="s">
        <v>173</v>
      </c>
      <c r="B76" s="9">
        <v>18</v>
      </c>
      <c r="C76" s="10" t="s">
        <v>27</v>
      </c>
      <c r="D76" s="9">
        <v>185</v>
      </c>
      <c r="E76" s="9">
        <f t="shared" si="14"/>
        <v>202.02</v>
      </c>
      <c r="F76" s="5">
        <f t="shared" si="0"/>
        <v>11.223333333333334</v>
      </c>
      <c r="G76" s="10" t="s">
        <v>23</v>
      </c>
      <c r="H76" s="10" t="s">
        <v>24</v>
      </c>
      <c r="I76" s="10" t="s">
        <v>31</v>
      </c>
      <c r="J76" s="5"/>
      <c r="K76" s="5"/>
      <c r="L76" s="5"/>
      <c r="M76" s="6"/>
      <c r="N76" s="6"/>
    </row>
    <row r="77" spans="1:14" ht="15.6" x14ac:dyDescent="0.3">
      <c r="A77" s="7" t="s">
        <v>174</v>
      </c>
      <c r="B77" s="9">
        <v>29</v>
      </c>
      <c r="C77" s="10" t="s">
        <v>27</v>
      </c>
      <c r="D77" s="9">
        <v>195</v>
      </c>
      <c r="E77" s="9">
        <f t="shared" si="14"/>
        <v>212.94000000000003</v>
      </c>
      <c r="F77" s="5">
        <f t="shared" si="0"/>
        <v>7.342758620689656</v>
      </c>
      <c r="G77" s="10" t="s">
        <v>23</v>
      </c>
      <c r="H77" s="10" t="s">
        <v>24</v>
      </c>
      <c r="I77" s="10" t="s">
        <v>175</v>
      </c>
      <c r="J77" s="5"/>
      <c r="K77" s="5"/>
      <c r="L77" s="5"/>
      <c r="M77" s="6"/>
      <c r="N77" s="6"/>
    </row>
    <row r="78" spans="1:14" ht="15.6" x14ac:dyDescent="0.3">
      <c r="A78" s="35" t="s">
        <v>176</v>
      </c>
      <c r="B78" s="9">
        <v>58</v>
      </c>
      <c r="C78" s="10" t="s">
        <v>27</v>
      </c>
      <c r="D78" s="9">
        <v>365</v>
      </c>
      <c r="E78" s="9">
        <f t="shared" si="14"/>
        <v>398.58000000000004</v>
      </c>
      <c r="F78" s="5">
        <f t="shared" si="0"/>
        <v>6.8720689655172418</v>
      </c>
      <c r="G78" s="10" t="s">
        <v>23</v>
      </c>
      <c r="H78" s="10" t="s">
        <v>24</v>
      </c>
      <c r="I78" s="5"/>
      <c r="J78" s="5"/>
      <c r="K78" s="5"/>
      <c r="L78" s="5"/>
      <c r="M78" s="6"/>
      <c r="N78" s="6"/>
    </row>
    <row r="79" spans="1:14" ht="15.6" x14ac:dyDescent="0.3">
      <c r="A79" s="7" t="s">
        <v>177</v>
      </c>
      <c r="B79" s="9">
        <v>21</v>
      </c>
      <c r="C79" s="10" t="s">
        <v>27</v>
      </c>
      <c r="D79" s="9">
        <v>150</v>
      </c>
      <c r="E79" s="9">
        <f t="shared" si="14"/>
        <v>163.80000000000001</v>
      </c>
      <c r="F79" s="5">
        <f t="shared" si="0"/>
        <v>7.8000000000000007</v>
      </c>
      <c r="G79" s="10" t="s">
        <v>23</v>
      </c>
      <c r="H79" s="10" t="s">
        <v>24</v>
      </c>
      <c r="I79" s="10" t="s">
        <v>178</v>
      </c>
      <c r="J79" s="5"/>
      <c r="K79" s="5"/>
      <c r="L79" s="5"/>
      <c r="M79" s="6"/>
      <c r="N79" s="6"/>
    </row>
    <row r="80" spans="1:14" ht="15.6" x14ac:dyDescent="0.3">
      <c r="A80" s="35" t="s">
        <v>179</v>
      </c>
      <c r="B80" s="9">
        <v>2</v>
      </c>
      <c r="C80" s="10" t="s">
        <v>22</v>
      </c>
      <c r="D80" s="9">
        <v>85</v>
      </c>
      <c r="E80" s="9">
        <v>85</v>
      </c>
      <c r="F80" s="5">
        <f t="shared" si="0"/>
        <v>42.5</v>
      </c>
      <c r="G80" s="10" t="s">
        <v>23</v>
      </c>
      <c r="H80" s="10" t="s">
        <v>24</v>
      </c>
      <c r="I80" s="5"/>
      <c r="J80" s="5"/>
      <c r="K80" s="5"/>
      <c r="L80" s="5"/>
      <c r="M80" s="6"/>
      <c r="N80" s="6"/>
    </row>
    <row r="81" spans="1:14" ht="15.6" x14ac:dyDescent="0.3">
      <c r="A81" s="35" t="s">
        <v>180</v>
      </c>
      <c r="B81" s="9">
        <v>12</v>
      </c>
      <c r="C81" s="10" t="s">
        <v>22</v>
      </c>
      <c r="D81" s="9">
        <v>115</v>
      </c>
      <c r="E81" s="9">
        <v>115</v>
      </c>
      <c r="F81" s="5">
        <f t="shared" si="0"/>
        <v>9.5833333333333339</v>
      </c>
      <c r="G81" s="10" t="s">
        <v>23</v>
      </c>
      <c r="H81" s="10" t="s">
        <v>24</v>
      </c>
      <c r="I81" s="5"/>
      <c r="J81" s="5"/>
      <c r="K81" s="5"/>
      <c r="L81" s="5"/>
      <c r="M81" s="6"/>
      <c r="N81" s="6"/>
    </row>
    <row r="82" spans="1:14" ht="15.6" x14ac:dyDescent="0.3">
      <c r="A82" s="35" t="s">
        <v>181</v>
      </c>
      <c r="B82" s="9">
        <v>110</v>
      </c>
      <c r="C82" s="10" t="s">
        <v>27</v>
      </c>
      <c r="D82" s="9">
        <v>100</v>
      </c>
      <c r="E82" s="9">
        <f t="shared" ref="E82:E83" si="15">SUM(D82*1.092)</f>
        <v>109.2</v>
      </c>
      <c r="F82" s="5">
        <f t="shared" si="0"/>
        <v>0.99272727272727279</v>
      </c>
      <c r="G82" s="10" t="s">
        <v>23</v>
      </c>
      <c r="H82" s="10" t="s">
        <v>24</v>
      </c>
      <c r="I82" s="5"/>
      <c r="J82" s="5"/>
      <c r="K82" s="5"/>
      <c r="L82" s="5"/>
      <c r="M82" s="6"/>
      <c r="N82" s="6"/>
    </row>
    <row r="83" spans="1:14" ht="15.6" x14ac:dyDescent="0.3">
      <c r="A83" s="7" t="s">
        <v>182</v>
      </c>
      <c r="B83" s="9">
        <v>23</v>
      </c>
      <c r="C83" s="10" t="s">
        <v>27</v>
      </c>
      <c r="D83" s="9">
        <v>145</v>
      </c>
      <c r="E83" s="9">
        <f t="shared" si="15"/>
        <v>158.34</v>
      </c>
      <c r="F83" s="5">
        <f t="shared" si="0"/>
        <v>6.8843478260869571</v>
      </c>
      <c r="G83" s="10" t="s">
        <v>23</v>
      </c>
      <c r="H83" s="10" t="s">
        <v>24</v>
      </c>
      <c r="I83" s="10" t="s">
        <v>31</v>
      </c>
      <c r="J83" s="5"/>
      <c r="K83" s="5"/>
      <c r="L83" s="5"/>
      <c r="M83" s="6"/>
      <c r="N83" s="6"/>
    </row>
    <row r="84" spans="1:14" ht="15.6" x14ac:dyDescent="0.3">
      <c r="A84" s="7" t="s">
        <v>183</v>
      </c>
      <c r="B84" s="9">
        <v>21</v>
      </c>
      <c r="C84" s="10" t="s">
        <v>22</v>
      </c>
      <c r="D84" s="9">
        <v>95</v>
      </c>
      <c r="E84" s="9">
        <v>95</v>
      </c>
      <c r="F84" s="5">
        <f t="shared" si="0"/>
        <v>4.5238095238095237</v>
      </c>
      <c r="G84" s="10" t="s">
        <v>23</v>
      </c>
      <c r="H84" s="10" t="s">
        <v>24</v>
      </c>
      <c r="I84" s="10" t="s">
        <v>184</v>
      </c>
      <c r="J84" s="5"/>
      <c r="K84" s="5"/>
      <c r="L84" s="5"/>
      <c r="M84" s="6"/>
      <c r="N84" s="6"/>
    </row>
    <row r="85" spans="1:14" ht="15.6" x14ac:dyDescent="0.3">
      <c r="A85" s="7" t="s">
        <v>185</v>
      </c>
      <c r="B85" s="9">
        <v>5</v>
      </c>
      <c r="C85" s="10" t="s">
        <v>27</v>
      </c>
      <c r="D85" s="9">
        <v>145</v>
      </c>
      <c r="E85" s="9">
        <f t="shared" ref="E85:E86" si="16">SUM(D85*1.092)</f>
        <v>158.34</v>
      </c>
      <c r="F85" s="5">
        <f t="shared" si="0"/>
        <v>31.667999999999999</v>
      </c>
      <c r="G85" s="10" t="s">
        <v>23</v>
      </c>
      <c r="H85" s="10" t="s">
        <v>24</v>
      </c>
      <c r="I85" s="10" t="s">
        <v>31</v>
      </c>
      <c r="J85" s="14" t="s">
        <v>186</v>
      </c>
      <c r="K85" s="5"/>
      <c r="L85" s="5"/>
      <c r="M85" s="6"/>
      <c r="N85" s="6"/>
    </row>
    <row r="86" spans="1:14" ht="15.6" x14ac:dyDescent="0.3">
      <c r="A86" s="7" t="s">
        <v>187</v>
      </c>
      <c r="B86" s="9">
        <v>17</v>
      </c>
      <c r="C86" s="10" t="s">
        <v>27</v>
      </c>
      <c r="D86" s="9">
        <v>255</v>
      </c>
      <c r="E86" s="9">
        <f t="shared" si="16"/>
        <v>278.46000000000004</v>
      </c>
      <c r="F86" s="5">
        <f t="shared" si="0"/>
        <v>16.380000000000003</v>
      </c>
      <c r="G86" s="10" t="s">
        <v>23</v>
      </c>
      <c r="H86" s="10" t="s">
        <v>24</v>
      </c>
      <c r="I86" s="10" t="s">
        <v>63</v>
      </c>
      <c r="J86" s="5"/>
      <c r="K86" s="5"/>
      <c r="L86" s="5"/>
      <c r="M86" s="6"/>
      <c r="N86" s="6"/>
    </row>
    <row r="87" spans="1:14" ht="15.6" x14ac:dyDescent="0.3">
      <c r="A87" s="7" t="s">
        <v>188</v>
      </c>
      <c r="B87" s="9">
        <v>38</v>
      </c>
      <c r="C87" s="10" t="s">
        <v>22</v>
      </c>
      <c r="D87" s="9">
        <v>625</v>
      </c>
      <c r="E87" s="9">
        <v>625</v>
      </c>
      <c r="F87" s="5">
        <f t="shared" si="0"/>
        <v>16.44736842105263</v>
      </c>
      <c r="G87" s="10" t="s">
        <v>23</v>
      </c>
      <c r="H87" s="10" t="s">
        <v>24</v>
      </c>
      <c r="I87" s="10" t="s">
        <v>189</v>
      </c>
      <c r="J87" s="5"/>
      <c r="K87" s="5"/>
      <c r="L87" s="5"/>
      <c r="M87" s="6"/>
      <c r="N87" s="6"/>
    </row>
    <row r="88" spans="1:14" ht="15.6" x14ac:dyDescent="0.3">
      <c r="A88" s="7" t="s">
        <v>190</v>
      </c>
      <c r="B88" s="9">
        <v>15</v>
      </c>
      <c r="C88" s="10" t="s">
        <v>27</v>
      </c>
      <c r="D88" s="9">
        <v>150</v>
      </c>
      <c r="E88" s="9">
        <f>SUM(D88*1.092)</f>
        <v>163.80000000000001</v>
      </c>
      <c r="F88" s="5">
        <f t="shared" si="0"/>
        <v>10.92</v>
      </c>
      <c r="G88" s="10" t="s">
        <v>23</v>
      </c>
      <c r="H88" s="10" t="s">
        <v>24</v>
      </c>
      <c r="I88" s="10" t="s">
        <v>82</v>
      </c>
      <c r="J88" s="5"/>
      <c r="K88" s="5"/>
      <c r="L88" s="5"/>
      <c r="M88" s="6"/>
      <c r="N88" s="6"/>
    </row>
    <row r="89" spans="1:14" ht="15.6" x14ac:dyDescent="0.3">
      <c r="A89" s="7" t="s">
        <v>191</v>
      </c>
      <c r="B89" s="9">
        <v>9</v>
      </c>
      <c r="C89" s="10" t="s">
        <v>22</v>
      </c>
      <c r="D89" s="9">
        <v>85</v>
      </c>
      <c r="E89" s="9">
        <v>85</v>
      </c>
      <c r="F89" s="5">
        <f t="shared" si="0"/>
        <v>9.4444444444444446</v>
      </c>
      <c r="G89" s="10" t="s">
        <v>23</v>
      </c>
      <c r="H89" s="10" t="s">
        <v>24</v>
      </c>
      <c r="I89" s="10" t="s">
        <v>96</v>
      </c>
      <c r="J89" s="10" t="s">
        <v>192</v>
      </c>
      <c r="K89" s="5"/>
      <c r="L89" s="5"/>
      <c r="M89" s="6"/>
      <c r="N89" s="6"/>
    </row>
    <row r="90" spans="1:14" ht="15.6" x14ac:dyDescent="0.3">
      <c r="A90" s="7" t="s">
        <v>193</v>
      </c>
      <c r="B90" s="9">
        <v>18</v>
      </c>
      <c r="C90" s="10" t="s">
        <v>27</v>
      </c>
      <c r="D90" s="9">
        <v>195</v>
      </c>
      <c r="E90" s="9">
        <f t="shared" ref="E90:E93" si="17">SUM(D90*1.092)</f>
        <v>212.94000000000003</v>
      </c>
      <c r="F90" s="5">
        <f t="shared" si="0"/>
        <v>11.830000000000002</v>
      </c>
      <c r="G90" s="10" t="s">
        <v>23</v>
      </c>
      <c r="H90" s="10" t="s">
        <v>24</v>
      </c>
      <c r="I90" s="10" t="s">
        <v>175</v>
      </c>
      <c r="J90" s="5"/>
      <c r="K90" s="5"/>
      <c r="L90" s="5"/>
      <c r="M90" s="6"/>
      <c r="N90" s="6"/>
    </row>
    <row r="91" spans="1:14" ht="15.6" x14ac:dyDescent="0.3">
      <c r="A91" s="7" t="s">
        <v>194</v>
      </c>
      <c r="B91" s="9">
        <v>31</v>
      </c>
      <c r="C91" s="10" t="s">
        <v>27</v>
      </c>
      <c r="D91" s="9">
        <v>175</v>
      </c>
      <c r="E91" s="9">
        <f t="shared" si="17"/>
        <v>191.10000000000002</v>
      </c>
      <c r="F91" s="5">
        <f t="shared" si="0"/>
        <v>6.1645161290322585</v>
      </c>
      <c r="G91" s="10" t="s">
        <v>23</v>
      </c>
      <c r="H91" s="10" t="s">
        <v>24</v>
      </c>
      <c r="I91" s="10" t="s">
        <v>195</v>
      </c>
      <c r="J91" s="5"/>
      <c r="K91" s="5"/>
      <c r="L91" s="5"/>
      <c r="M91" s="6"/>
      <c r="N91" s="6"/>
    </row>
    <row r="92" spans="1:14" ht="15.6" x14ac:dyDescent="0.3">
      <c r="A92" s="7" t="s">
        <v>196</v>
      </c>
      <c r="B92" s="9">
        <v>16</v>
      </c>
      <c r="C92" s="10" t="s">
        <v>27</v>
      </c>
      <c r="D92" s="9">
        <v>90</v>
      </c>
      <c r="E92" s="9">
        <f t="shared" si="17"/>
        <v>98.28</v>
      </c>
      <c r="F92" s="5">
        <f t="shared" si="0"/>
        <v>6.1425000000000001</v>
      </c>
      <c r="G92" s="10" t="s">
        <v>23</v>
      </c>
      <c r="H92" s="10" t="s">
        <v>24</v>
      </c>
      <c r="I92" s="10" t="s">
        <v>178</v>
      </c>
      <c r="J92" s="5"/>
      <c r="K92" s="5"/>
      <c r="L92" s="5"/>
      <c r="M92" s="6"/>
      <c r="N92" s="6"/>
    </row>
    <row r="93" spans="1:14" ht="15.6" x14ac:dyDescent="0.3">
      <c r="A93" s="7" t="s">
        <v>197</v>
      </c>
      <c r="B93" s="9">
        <v>21</v>
      </c>
      <c r="C93" s="10" t="s">
        <v>27</v>
      </c>
      <c r="D93" s="9">
        <v>110</v>
      </c>
      <c r="E93" s="9">
        <f t="shared" si="17"/>
        <v>120.12</v>
      </c>
      <c r="F93" s="5">
        <f t="shared" si="0"/>
        <v>5.7200000000000006</v>
      </c>
      <c r="G93" s="10" t="s">
        <v>23</v>
      </c>
      <c r="H93" s="10" t="s">
        <v>24</v>
      </c>
      <c r="I93" s="10" t="s">
        <v>96</v>
      </c>
      <c r="J93" s="45" t="s">
        <v>125</v>
      </c>
      <c r="K93" s="46"/>
      <c r="L93" s="5"/>
      <c r="M93" s="6"/>
      <c r="N93" s="6"/>
    </row>
  </sheetData>
  <mergeCells count="8">
    <mergeCell ref="J52:K52"/>
    <mergeCell ref="J93:K93"/>
    <mergeCell ref="J31:K31"/>
    <mergeCell ref="J18:K18"/>
    <mergeCell ref="J40:K40"/>
    <mergeCell ref="J24:K24"/>
    <mergeCell ref="J30:K30"/>
    <mergeCell ref="J48:K48"/>
  </mergeCells>
  <hyperlinks>
    <hyperlink ref="A2" r:id="rId1" xr:uid="{00000000-0004-0000-0100-000000000000}"/>
    <hyperlink ref="A3" r:id="rId2" xr:uid="{00000000-0004-0000-0100-000001000000}"/>
    <hyperlink ref="A4" r:id="rId3" xr:uid="{00000000-0004-0000-0100-000002000000}"/>
    <hyperlink ref="A5" r:id="rId4" xr:uid="{00000000-0004-0000-0100-000003000000}"/>
    <hyperlink ref="A6" r:id="rId5" xr:uid="{00000000-0004-0000-0100-000004000000}"/>
    <hyperlink ref="A7" r:id="rId6" xr:uid="{00000000-0004-0000-0100-000005000000}"/>
    <hyperlink ref="A8" r:id="rId7" xr:uid="{00000000-0004-0000-0100-000006000000}"/>
    <hyperlink ref="A9" r:id="rId8" xr:uid="{00000000-0004-0000-0100-000007000000}"/>
    <hyperlink ref="A10" r:id="rId9" xr:uid="{00000000-0004-0000-0100-000008000000}"/>
    <hyperlink ref="A11" r:id="rId10" xr:uid="{00000000-0004-0000-0100-000009000000}"/>
    <hyperlink ref="A12" r:id="rId11" xr:uid="{00000000-0004-0000-0100-00000A000000}"/>
    <hyperlink ref="A13" r:id="rId12" xr:uid="{00000000-0004-0000-0100-00000B000000}"/>
    <hyperlink ref="A14" r:id="rId13" xr:uid="{00000000-0004-0000-0100-00000C000000}"/>
    <hyperlink ref="A15" r:id="rId14" xr:uid="{00000000-0004-0000-0100-00000D000000}"/>
    <hyperlink ref="A16" r:id="rId15" xr:uid="{00000000-0004-0000-0100-00000E000000}"/>
    <hyperlink ref="A17" r:id="rId16" xr:uid="{00000000-0004-0000-0100-00000F000000}"/>
    <hyperlink ref="A18" r:id="rId17" xr:uid="{00000000-0004-0000-0100-000010000000}"/>
    <hyperlink ref="A19" r:id="rId18" xr:uid="{00000000-0004-0000-0100-000011000000}"/>
    <hyperlink ref="A20" r:id="rId19" xr:uid="{00000000-0004-0000-0100-000012000000}"/>
    <hyperlink ref="A21" r:id="rId20" xr:uid="{00000000-0004-0000-0100-000013000000}"/>
    <hyperlink ref="A22" r:id="rId21" xr:uid="{00000000-0004-0000-0100-000014000000}"/>
    <hyperlink ref="A23" r:id="rId22" xr:uid="{00000000-0004-0000-0100-000015000000}"/>
    <hyperlink ref="A24" r:id="rId23" xr:uid="{00000000-0004-0000-0100-000016000000}"/>
    <hyperlink ref="A25" r:id="rId24" xr:uid="{00000000-0004-0000-0100-000017000000}"/>
    <hyperlink ref="A26" r:id="rId25" xr:uid="{00000000-0004-0000-0100-000018000000}"/>
    <hyperlink ref="A27" r:id="rId26" xr:uid="{00000000-0004-0000-0100-000019000000}"/>
    <hyperlink ref="A28" r:id="rId27" xr:uid="{00000000-0004-0000-0100-00001A000000}"/>
    <hyperlink ref="A29" r:id="rId28" xr:uid="{00000000-0004-0000-0100-00001B000000}"/>
    <hyperlink ref="A30" r:id="rId29" xr:uid="{00000000-0004-0000-0100-00001C000000}"/>
    <hyperlink ref="A31" r:id="rId30" xr:uid="{00000000-0004-0000-0100-00001D000000}"/>
    <hyperlink ref="A32" r:id="rId31" xr:uid="{00000000-0004-0000-0100-00001E000000}"/>
    <hyperlink ref="A33" r:id="rId32" xr:uid="{00000000-0004-0000-0100-00001F000000}"/>
    <hyperlink ref="A34" r:id="rId33" xr:uid="{00000000-0004-0000-0100-000020000000}"/>
    <hyperlink ref="A35" r:id="rId34" xr:uid="{00000000-0004-0000-0100-000021000000}"/>
    <hyperlink ref="A36" r:id="rId35" xr:uid="{00000000-0004-0000-0100-000022000000}"/>
    <hyperlink ref="A37" r:id="rId36" xr:uid="{00000000-0004-0000-0100-000023000000}"/>
    <hyperlink ref="A38" r:id="rId37" xr:uid="{00000000-0004-0000-0100-000024000000}"/>
    <hyperlink ref="A39" r:id="rId38" xr:uid="{00000000-0004-0000-0100-000025000000}"/>
    <hyperlink ref="A40" r:id="rId39" xr:uid="{00000000-0004-0000-0100-000026000000}"/>
    <hyperlink ref="A41" r:id="rId40" xr:uid="{00000000-0004-0000-0100-000027000000}"/>
    <hyperlink ref="A42" r:id="rId41" xr:uid="{00000000-0004-0000-0100-000028000000}"/>
    <hyperlink ref="A43" r:id="rId42" xr:uid="{00000000-0004-0000-0100-000029000000}"/>
    <hyperlink ref="A44" r:id="rId43" xr:uid="{00000000-0004-0000-0100-00002A000000}"/>
    <hyperlink ref="A45" r:id="rId44" xr:uid="{00000000-0004-0000-0100-00002B000000}"/>
    <hyperlink ref="A46" r:id="rId45" xr:uid="{00000000-0004-0000-0100-00002C000000}"/>
    <hyperlink ref="A47" r:id="rId46" xr:uid="{00000000-0004-0000-0100-00002D000000}"/>
    <hyperlink ref="A48" r:id="rId47" xr:uid="{00000000-0004-0000-0100-00002E000000}"/>
    <hyperlink ref="A49" r:id="rId48" xr:uid="{00000000-0004-0000-0100-00002F000000}"/>
    <hyperlink ref="A50" r:id="rId49" xr:uid="{00000000-0004-0000-0100-000030000000}"/>
    <hyperlink ref="A51" r:id="rId50" xr:uid="{00000000-0004-0000-0100-000031000000}"/>
    <hyperlink ref="A52" r:id="rId51" xr:uid="{00000000-0004-0000-0100-000032000000}"/>
    <hyperlink ref="A53" r:id="rId52" xr:uid="{00000000-0004-0000-0100-000033000000}"/>
    <hyperlink ref="A54" r:id="rId53" xr:uid="{00000000-0004-0000-0100-000034000000}"/>
    <hyperlink ref="A55" r:id="rId54" xr:uid="{00000000-0004-0000-0100-000035000000}"/>
    <hyperlink ref="A56" r:id="rId55" xr:uid="{00000000-0004-0000-0100-000036000000}"/>
    <hyperlink ref="A57" r:id="rId56" xr:uid="{00000000-0004-0000-0100-000037000000}"/>
    <hyperlink ref="A58" r:id="rId57" xr:uid="{00000000-0004-0000-0100-000038000000}"/>
    <hyperlink ref="A59" r:id="rId58" xr:uid="{00000000-0004-0000-0100-000039000000}"/>
    <hyperlink ref="A60" r:id="rId59" xr:uid="{00000000-0004-0000-0100-00003A000000}"/>
    <hyperlink ref="A61" r:id="rId60" xr:uid="{00000000-0004-0000-0100-00003B000000}"/>
    <hyperlink ref="A62" r:id="rId61" xr:uid="{00000000-0004-0000-0100-00003C000000}"/>
    <hyperlink ref="A63" r:id="rId62" xr:uid="{00000000-0004-0000-0100-00003D000000}"/>
    <hyperlink ref="A64" r:id="rId63" xr:uid="{00000000-0004-0000-0100-00003E000000}"/>
    <hyperlink ref="A65" r:id="rId64" xr:uid="{00000000-0004-0000-0100-00003F000000}"/>
    <hyperlink ref="A66" r:id="rId65" xr:uid="{00000000-0004-0000-0100-000040000000}"/>
    <hyperlink ref="A67" r:id="rId66" xr:uid="{00000000-0004-0000-0100-000041000000}"/>
    <hyperlink ref="A69" r:id="rId67" xr:uid="{00000000-0004-0000-0100-000042000000}"/>
    <hyperlink ref="A70" r:id="rId68" xr:uid="{00000000-0004-0000-0100-000043000000}"/>
    <hyperlink ref="A71" r:id="rId69" xr:uid="{00000000-0004-0000-0100-000044000000}"/>
    <hyperlink ref="A72" r:id="rId70" xr:uid="{00000000-0004-0000-0100-000045000000}"/>
    <hyperlink ref="A73" r:id="rId71" xr:uid="{00000000-0004-0000-0100-000046000000}"/>
    <hyperlink ref="A74" r:id="rId72" xr:uid="{00000000-0004-0000-0100-000047000000}"/>
    <hyperlink ref="A75" r:id="rId73" xr:uid="{00000000-0004-0000-0100-000048000000}"/>
    <hyperlink ref="A76" r:id="rId74" xr:uid="{00000000-0004-0000-0100-000049000000}"/>
    <hyperlink ref="A77" r:id="rId75" xr:uid="{00000000-0004-0000-0100-00004A000000}"/>
    <hyperlink ref="A78" r:id="rId76" xr:uid="{00000000-0004-0000-0100-00004B000000}"/>
    <hyperlink ref="A79" r:id="rId77" xr:uid="{00000000-0004-0000-0100-00004C000000}"/>
    <hyperlink ref="A80" r:id="rId78" xr:uid="{00000000-0004-0000-0100-00004D000000}"/>
    <hyperlink ref="A81" r:id="rId79" xr:uid="{00000000-0004-0000-0100-00004E000000}"/>
    <hyperlink ref="A82" r:id="rId80" xr:uid="{00000000-0004-0000-0100-00004F000000}"/>
    <hyperlink ref="A83" r:id="rId81" xr:uid="{00000000-0004-0000-0100-000050000000}"/>
    <hyperlink ref="A84" r:id="rId82" xr:uid="{00000000-0004-0000-0100-000051000000}"/>
    <hyperlink ref="A85" r:id="rId83" xr:uid="{00000000-0004-0000-0100-000052000000}"/>
    <hyperlink ref="A86" r:id="rId84" xr:uid="{00000000-0004-0000-0100-000053000000}"/>
    <hyperlink ref="A87" r:id="rId85" xr:uid="{00000000-0004-0000-0100-000054000000}"/>
    <hyperlink ref="A88" r:id="rId86" xr:uid="{00000000-0004-0000-0100-000055000000}"/>
    <hyperlink ref="A89" r:id="rId87" xr:uid="{00000000-0004-0000-0100-000056000000}"/>
    <hyperlink ref="A90" r:id="rId88" xr:uid="{00000000-0004-0000-0100-000057000000}"/>
    <hyperlink ref="A91" r:id="rId89" xr:uid="{00000000-0004-0000-0100-000058000000}"/>
    <hyperlink ref="A92" r:id="rId90" xr:uid="{00000000-0004-0000-0100-000059000000}"/>
    <hyperlink ref="A93" r:id="rId91" xr:uid="{00000000-0004-0000-0100-00005A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Sites Picked</vt:lpstr>
      <vt:lpstr>Website and Rejection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Kerem Kalkanci</dc:creator>
  <cp:lastModifiedBy>Kerem Kalkanci</cp:lastModifiedBy>
  <dcterms:created xsi:type="dcterms:W3CDTF">2019-10-08T08:08:15Z</dcterms:created>
  <dcterms:modified xsi:type="dcterms:W3CDTF">2019-10-08T13:13:51Z</dcterms:modified>
</cp:coreProperties>
</file>